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CC6FD564-6ECA-444D-B813-4B39AC9D94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FONDO 10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3" l="1"/>
  <c r="O86" i="3" l="1"/>
  <c r="L86" i="3" l="1"/>
  <c r="E86" i="3" l="1"/>
  <c r="D86" i="3" l="1"/>
  <c r="N86" i="3" l="1"/>
  <c r="M86" i="3"/>
  <c r="K86" i="3" l="1"/>
  <c r="J86" i="3" l="1"/>
  <c r="H86" i="3" l="1"/>
  <c r="I86" i="3"/>
  <c r="G86" i="3" l="1"/>
  <c r="U8" i="3" l="1"/>
  <c r="V8" i="3" s="1"/>
  <c r="W8" i="3" s="1"/>
  <c r="X8" i="3" s="1"/>
  <c r="Y8" i="3" s="1"/>
  <c r="Z8" i="3" s="1"/>
  <c r="AB8" i="3" s="1"/>
  <c r="AA7" i="3" l="1"/>
  <c r="AB7" i="3" s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<sst xmlns="http://schemas.openxmlformats.org/spreadsheetml/2006/main" count="108" uniqueCount="108">
  <si>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</si>
  <si>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</si>
  <si>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</si>
  <si>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</si>
  <si>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</si>
  <si>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</si>
  <si>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</si>
  <si>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</si>
  <si>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</si>
  <si>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</si>
  <si>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</si>
  <si>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</si>
  <si>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</si>
  <si>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</si>
  <si>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</si>
  <si>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</si>
  <si>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</si>
  <si>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</si>
  <si>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</si>
  <si>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</si>
  <si>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</si>
  <si>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</si>
  <si>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</si>
  <si>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</si>
  <si>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</si>
  <si>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</si>
  <si>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</si>
  <si>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</si>
  <si>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</si>
  <si>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</si>
  <si>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</si>
  <si>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</si>
  <si>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</si>
  <si>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</si>
  <si>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</si>
  <si>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</si>
  <si>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</si>
  <si>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</si>
  <si>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</si>
  <si>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</si>
  <si>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</si>
  <si>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</si>
  <si>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</si>
  <si>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</si>
  <si>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</si>
  <si>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</si>
  <si>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</si>
  <si>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</si>
  <si>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</si>
  <si>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</si>
  <si>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</si>
  <si>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</si>
  <si>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</si>
  <si>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</si>
  <si>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</si>
  <si>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</si>
  <si>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</si>
  <si>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</si>
  <si>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</si>
  <si>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</si>
  <si>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</si>
  <si>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</si>
  <si>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</si>
  <si>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</si>
  <si>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</si>
  <si>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</si>
  <si>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</si>
  <si>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</si>
  <si>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</si>
  <si>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</si>
  <si>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</si>
  <si>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</si>
  <si>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</si>
  <si>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</si>
  <si>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</si>
  <si>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</si>
  <si>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</si>
  <si>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</si>
  <si>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</si>
  <si>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</si>
  <si>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</si>
  <si>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</si>
  <si>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</si>
  <si>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</si>
  <si>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</si>
  <si>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</si>
  <si>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</si>
  <si>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</si>
  <si>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</si>
  <si>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</si>
  <si>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</si>
  <si>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</si>
  <si>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</si>
  <si>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</si>
  <si>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</si>
  <si>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</si>
  <si>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</si>
  <si>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</si>
  <si>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</si>
  <si>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</si>
  <si>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</si>
  <si>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</si>
  <si>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Ministerio de Medio Ambiente</t>
  </si>
  <si>
    <t>Parque Zoologico Nacional</t>
  </si>
  <si>
    <t>Lic. Gregorio Reyes Santos</t>
  </si>
  <si>
    <t>Encargado contabilidad y Presupuesto</t>
  </si>
  <si>
    <t>FONDO 102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</si>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</sst>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0" fontId="4" fillId="0" borderId="0" xfId="0" applyFont="1"/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6" fillId="0" borderId="0" xfId="1" applyFont="1"/>
    <xf numFmtId="0" fontId="6" fillId="0" borderId="0" xfId="0" applyFont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10" fillId="0" borderId="0" xfId="1" applyFont="1" applyAlignment="1">
      <alignment vertical="center" wrapText="1"/>
    </xf>
    <xf numFmtId="0" fontId="11" fillId="0" borderId="0" xfId="0" applyFont="1"/>
    <xf numFmtId="164" fontId="6" fillId="0" borderId="0" xfId="0" applyNumberFormat="1" applyFont="1"/>
    <xf numFmtId="0" fontId="13" fillId="0" borderId="0" xfId="0" applyFont="1"/>
    <xf numFmtId="0" fontId="6" fillId="0" borderId="0" xfId="0" applyFont="1" applyBorder="1"/>
    <xf numFmtId="43" fontId="7" fillId="0" borderId="1" xfId="1" applyFont="1" applyBorder="1" applyAlignment="1">
      <alignment horizontal="left" vertical="center" wrapText="1"/>
    </xf>
    <xf numFmtId="164" fontId="13" fillId="0" borderId="0" xfId="0" applyNumberFormat="1" applyFont="1"/>
    <xf numFmtId="43" fontId="4" fillId="0" borderId="0" xfId="1" applyFont="1" applyBorder="1" applyAlignment="1">
      <alignment vertical="center" wrapText="1"/>
    </xf>
    <xf numFmtId="0" fontId="14" fillId="0" borderId="0" xfId="0" applyFont="1"/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/>
    <xf numFmtId="43" fontId="9" fillId="0" borderId="0" xfId="1" applyFont="1" applyBorder="1" applyAlignment="1">
      <alignment vertical="center" wrapText="1"/>
    </xf>
    <xf numFmtId="43" fontId="9" fillId="0" borderId="0" xfId="1" applyFont="1"/>
    <xf numFmtId="0" fontId="8" fillId="3" borderId="0" xfId="0" applyFont="1" applyFill="1" applyBorder="1" applyAlignment="1">
      <alignment vertical="center" wrapText="1"/>
    </xf>
    <xf numFmtId="43" fontId="9" fillId="0" borderId="0" xfId="0" applyNumberFormat="1" applyFont="1"/>
    <xf numFmtId="43" fontId="8" fillId="0" borderId="0" xfId="1" applyFont="1" applyAlignment="1">
      <alignment vertical="center" wrapText="1"/>
    </xf>
    <xf numFmtId="43" fontId="9" fillId="0" borderId="0" xfId="1" applyFont="1" applyBorder="1"/>
    <xf numFmtId="43" fontId="4" fillId="0" borderId="0" xfId="1" applyFont="1" applyAlignment="1">
      <alignment vertical="center" wrapText="1"/>
    </xf>
    <xf numFmtId="0" fontId="4" fillId="0" borderId="0" xfId="0" applyFont="1" applyBorder="1"/>
    <xf numFmtId="164" fontId="3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510269</xdr:colOff>
      <xdr:row>0</xdr:row>
      <xdr:rowOff>197305</xdr:rowOff>
    </xdr:from>
    <xdr:to>
      <xdr:col>1</xdr:col>
      <xdr:colOff>1503590</xdr:colOff>
      <xdr:row>4</xdr:row>
      <xdr:rowOff>112940</xdr:rowOff>
    </xdr:to>
    <xdr:pic>
      <xdr:nvPicPr>
        <xdr:cNvPr id="5" name="Imagen 4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3321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107497</xdr:colOff>
      <xdr:row>0</xdr:row>
      <xdr:rowOff>196325</xdr:rowOff>
    </xdr:from>
    <xdr:to>
      <xdr:col>15</xdr:col>
      <xdr:colOff>12247</xdr:colOff>
      <xdr:row>3</xdr:row>
      <xdr:rowOff>186800</xdr:rowOff>
    </xdr:to>
    <xdr:pic>
      <xdr:nvPicPr>
        <xdr:cNvPr id="6" name="Imagen 1" descr="LOGO NUEV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0443" y="196325"/>
          <a:ext cx="782411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B1:AB95"/>
  <sheetViews>
    <sheetView showGridLines="0" tabSelected="1" zoomScale="140" zoomScaleNormal="140" workbookViewId="0">
      <selection activeCell="Q8" sqref="Q8"/>
    </sheetView>
  </sheetViews>
  <sheetFormatPr baseColWidth="10" defaultColWidth="9.140625" defaultRowHeight="15" x14ac:dyDescent="0.25"/>
  <cols>
    <col min="1" max="1" width="3.85546875" customWidth="1"/>
    <col min="2" max="2" width="24.85546875" customWidth="1"/>
    <col min="3" max="3" width="8.42578125" customWidth="1"/>
    <col min="4" max="4" width="7.7109375" customWidth="1"/>
    <col min="5" max="5" width="7.42578125" customWidth="1"/>
    <col min="6" max="6" width="7.140625" style="26" customWidth="1"/>
    <col min="7" max="7" width="8.5703125" customWidth="1"/>
    <col min="8" max="8" width="9.28515625" customWidth="1"/>
    <col min="9" max="9" width="9" customWidth="1"/>
    <col min="10" max="10" width="9.140625" customWidth="1"/>
    <col min="11" max="11" width="10.28515625" customWidth="1"/>
    <col min="12" max="12" width="7.7109375" customWidth="1"/>
    <col min="13" max="13" width="9.7109375" customWidth="1"/>
    <col min="14" max="14" width="8.28515625" customWidth="1"/>
    <col min="15" max="15" width="9.5703125" customWidth="1"/>
    <col min="17" max="17" width="96.7109375" bestFit="1" customWidth="1"/>
    <col min="19" max="26" width="6" bestFit="1" customWidth="1"/>
    <col min="27" max="28" width="7" bestFit="1" customWidth="1"/>
  </cols>
  <sheetData>
    <row r="1" spans="2:28" ht="18.75" x14ac:dyDescent="0.3">
      <c r="B1" s="43" t="s">
        <v>102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Q1" s="1" t="s">
        <v>91</v>
      </c>
    </row>
    <row r="2" spans="2:28" x14ac:dyDescent="0.25">
      <c r="B2" s="43" t="s">
        <v>103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Q2" s="2" t="s">
        <v>93</v>
      </c>
    </row>
    <row r="3" spans="2:28" x14ac:dyDescent="0.25">
      <c r="B3" s="43" t="s">
        <v>107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Q3" s="2" t="s">
        <v>94</v>
      </c>
    </row>
    <row r="4" spans="2:28" x14ac:dyDescent="0.25">
      <c r="B4" s="43" t="s">
        <v>100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Q4" s="2" t="s">
        <v>92</v>
      </c>
    </row>
    <row r="5" spans="2:28" x14ac:dyDescent="0.25">
      <c r="B5" s="44" t="s">
        <v>36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Q5" s="2" t="s">
        <v>95</v>
      </c>
    </row>
    <row r="6" spans="2:28" x14ac:dyDescent="0.25">
      <c r="B6" s="45" t="s">
        <v>106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Q6" s="2" t="s">
        <v>96</v>
      </c>
    </row>
    <row r="7" spans="2:28" s="33" customFormat="1" ht="18" x14ac:dyDescent="0.15">
      <c r="B7" s="36" t="s">
        <v>0</v>
      </c>
      <c r="C7" s="32" t="s">
        <v>101</v>
      </c>
      <c r="D7" s="32" t="s">
        <v>79</v>
      </c>
      <c r="E7" s="32" t="s">
        <v>80</v>
      </c>
      <c r="F7" s="32" t="s">
        <v>81</v>
      </c>
      <c r="G7" s="32" t="s">
        <v>82</v>
      </c>
      <c r="H7" s="32" t="s">
        <v>83</v>
      </c>
      <c r="I7" s="32" t="s">
        <v>84</v>
      </c>
      <c r="J7" s="32" t="s">
        <v>85</v>
      </c>
      <c r="K7" s="32" t="s">
        <v>86</v>
      </c>
      <c r="L7" s="32" t="s">
        <v>87</v>
      </c>
      <c r="M7" s="32" t="s">
        <v>88</v>
      </c>
      <c r="N7" s="32" t="s">
        <v>89</v>
      </c>
      <c r="O7" s="32" t="s">
        <v>90</v>
      </c>
      <c r="AA7" s="37">
        <f>SUM(S8:AA8)</f>
        <v>11.029108875781253</v>
      </c>
      <c r="AB7" s="37">
        <f>+AA7+AB8</f>
        <v>13.989108875781252</v>
      </c>
    </row>
    <row r="8" spans="2:28" x14ac:dyDescent="0.25">
      <c r="B8" s="12" t="s">
        <v>1</v>
      </c>
      <c r="C8" s="13"/>
      <c r="D8" s="13"/>
      <c r="E8" s="13"/>
      <c r="F8" s="28"/>
      <c r="G8" s="13"/>
      <c r="H8" s="13"/>
      <c r="I8" s="13"/>
      <c r="J8" s="13"/>
      <c r="K8" s="13"/>
      <c r="L8" s="13"/>
      <c r="M8" s="13"/>
      <c r="N8" s="13"/>
      <c r="O8" s="13"/>
      <c r="S8" s="3">
        <v>1</v>
      </c>
      <c r="T8" s="3">
        <v>1.05</v>
      </c>
      <c r="U8" s="3">
        <f>+T8*1.05</f>
        <v>1.1025</v>
      </c>
      <c r="V8" s="3">
        <f t="shared" ref="V8:Z8" si="0">+U8*1.05</f>
        <v>1.1576250000000001</v>
      </c>
      <c r="W8" s="3">
        <f t="shared" si="0"/>
        <v>1.2155062500000002</v>
      </c>
      <c r="X8" s="3">
        <f t="shared" si="0"/>
        <v>1.2762815625000004</v>
      </c>
      <c r="Y8" s="3">
        <f t="shared" si="0"/>
        <v>1.3400956406250004</v>
      </c>
      <c r="Z8" s="3">
        <f t="shared" si="0"/>
        <v>1.4071004226562505</v>
      </c>
      <c r="AA8" s="3">
        <v>1.48</v>
      </c>
      <c r="AB8" s="3">
        <f>+AA8*2</f>
        <v>2.96</v>
      </c>
    </row>
    <row r="9" spans="2:28" ht="16.5" x14ac:dyDescent="0.25">
      <c r="B9" s="14" t="s">
        <v>2</v>
      </c>
      <c r="C9" s="15"/>
      <c r="D9" s="38"/>
      <c r="E9" s="35"/>
      <c r="F9" s="35"/>
      <c r="G9" s="35"/>
      <c r="H9" s="35"/>
      <c r="I9" s="39"/>
      <c r="J9" s="39"/>
      <c r="K9" s="34"/>
      <c r="L9" s="39"/>
      <c r="M9" s="35"/>
      <c r="N9" s="35"/>
      <c r="O9" s="15"/>
      <c r="S9" s="4"/>
    </row>
    <row r="10" spans="2:28" x14ac:dyDescent="0.25">
      <c r="B10" s="16" t="s">
        <v>3</v>
      </c>
      <c r="C10" s="15"/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114567</v>
      </c>
    </row>
    <row r="11" spans="2:28" x14ac:dyDescent="0.25">
      <c r="B11" s="16" t="s">
        <v>4</v>
      </c>
      <c r="C11" s="11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30">
        <v>6600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154500</v>
      </c>
    </row>
    <row r="12" spans="2:28" ht="16.5" x14ac:dyDescent="0.25">
      <c r="B12" s="16" t="s">
        <v>37</v>
      </c>
      <c r="C12" s="11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16170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2:28" ht="16.5" x14ac:dyDescent="0.25">
      <c r="B13" s="16" t="s">
        <v>5</v>
      </c>
      <c r="C13" s="11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</row>
    <row r="14" spans="2:28" ht="16.5" x14ac:dyDescent="0.25">
      <c r="B14" s="16" t="s">
        <v>6</v>
      </c>
      <c r="C14" s="11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30">
        <v>116</v>
      </c>
      <c r="L14" s="40">
        <v>0</v>
      </c>
      <c r="M14" s="40">
        <v>0</v>
      </c>
      <c r="N14" s="40">
        <v>0</v>
      </c>
      <c r="O14" s="40">
        <v>0</v>
      </c>
    </row>
    <row r="15" spans="2:28" ht="16.5" x14ac:dyDescent="0.25">
      <c r="B15" s="14" t="s">
        <v>7</v>
      </c>
      <c r="C15" s="11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</row>
    <row r="16" spans="2:28" x14ac:dyDescent="0.25">
      <c r="B16" s="16" t="s">
        <v>8</v>
      </c>
      <c r="C16" s="11"/>
      <c r="D16" s="6">
        <v>62320</v>
      </c>
      <c r="E16" s="6"/>
      <c r="F16" s="6">
        <v>20500</v>
      </c>
      <c r="G16" s="40">
        <v>26600</v>
      </c>
      <c r="H16" s="40"/>
      <c r="I16" s="30">
        <v>325173</v>
      </c>
      <c r="J16" s="30">
        <v>344247</v>
      </c>
      <c r="K16" s="30">
        <v>63629</v>
      </c>
      <c r="L16" s="40">
        <v>403463</v>
      </c>
      <c r="M16" s="40">
        <v>335491</v>
      </c>
      <c r="N16" s="40">
        <v>310820</v>
      </c>
      <c r="O16" s="40">
        <v>371790</v>
      </c>
    </row>
    <row r="17" spans="2:15" ht="16.5" x14ac:dyDescent="0.25">
      <c r="B17" s="16" t="s">
        <v>9</v>
      </c>
      <c r="C17" s="11"/>
      <c r="D17" s="40">
        <v>0</v>
      </c>
      <c r="E17" s="6">
        <v>3510</v>
      </c>
      <c r="F17" s="40">
        <v>0</v>
      </c>
      <c r="G17" s="40">
        <v>0</v>
      </c>
      <c r="H17" s="40">
        <v>0</v>
      </c>
      <c r="I17" s="41">
        <v>119569</v>
      </c>
      <c r="J17" s="40">
        <v>0</v>
      </c>
      <c r="K17" s="40">
        <v>0</v>
      </c>
      <c r="L17" s="40">
        <v>38055</v>
      </c>
      <c r="M17" s="40">
        <v>0</v>
      </c>
      <c r="N17" s="40">
        <v>0</v>
      </c>
      <c r="O17" s="40">
        <v>0</v>
      </c>
    </row>
    <row r="18" spans="2:15" x14ac:dyDescent="0.25">
      <c r="B18" s="16" t="s">
        <v>10</v>
      </c>
      <c r="C18" s="11"/>
      <c r="D18" s="6">
        <v>39500</v>
      </c>
      <c r="E18" s="40">
        <v>0</v>
      </c>
      <c r="F18" s="6">
        <v>42700</v>
      </c>
      <c r="G18" s="40">
        <v>20100</v>
      </c>
      <c r="H18" s="40">
        <v>0</v>
      </c>
      <c r="I18" s="30">
        <v>6800</v>
      </c>
      <c r="J18" s="30">
        <v>14450</v>
      </c>
      <c r="K18" s="40">
        <v>0</v>
      </c>
      <c r="L18" s="40">
        <v>40100</v>
      </c>
      <c r="M18" s="40">
        <v>0</v>
      </c>
      <c r="N18" s="40">
        <v>29754</v>
      </c>
      <c r="O18" s="40">
        <v>23800</v>
      </c>
    </row>
    <row r="19" spans="2:15" ht="18" customHeight="1" x14ac:dyDescent="0.25">
      <c r="B19" s="16" t="s">
        <v>11</v>
      </c>
      <c r="C19" s="11"/>
      <c r="D19" s="6">
        <v>9386</v>
      </c>
      <c r="E19" s="6"/>
      <c r="F19" s="6">
        <v>1568</v>
      </c>
      <c r="G19" s="40">
        <v>4399</v>
      </c>
      <c r="H19" s="40">
        <v>6085</v>
      </c>
      <c r="I19" s="30">
        <v>3469</v>
      </c>
      <c r="J19" s="30">
        <v>32952</v>
      </c>
      <c r="K19" s="30">
        <v>120</v>
      </c>
      <c r="L19" s="40">
        <v>8139</v>
      </c>
      <c r="M19" s="40">
        <v>81200</v>
      </c>
      <c r="N19" s="40">
        <v>35049</v>
      </c>
      <c r="O19" s="40">
        <v>1932</v>
      </c>
    </row>
    <row r="20" spans="2:15" x14ac:dyDescent="0.25">
      <c r="B20" s="16" t="s">
        <v>12</v>
      </c>
      <c r="C20" s="11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2:15" x14ac:dyDescent="0.25">
      <c r="B21" s="16" t="s">
        <v>13</v>
      </c>
      <c r="C21" s="11"/>
      <c r="D21" s="6">
        <v>273439</v>
      </c>
      <c r="E21" s="40">
        <v>0</v>
      </c>
      <c r="F21" s="40">
        <v>0</v>
      </c>
      <c r="G21" s="40">
        <v>122992</v>
      </c>
      <c r="H21" s="40">
        <v>0</v>
      </c>
      <c r="I21" s="40">
        <v>0</v>
      </c>
      <c r="J21" s="40">
        <v>0</v>
      </c>
      <c r="K21" s="40">
        <v>0</v>
      </c>
      <c r="L21" s="40">
        <v>142370</v>
      </c>
      <c r="M21" s="40">
        <v>142370</v>
      </c>
      <c r="N21" s="40">
        <v>142370</v>
      </c>
      <c r="O21" s="40">
        <v>142370</v>
      </c>
    </row>
    <row r="22" spans="2:15" ht="33" x14ac:dyDescent="0.25">
      <c r="B22" s="16" t="s">
        <v>14</v>
      </c>
      <c r="C22" s="11"/>
      <c r="D22" s="6">
        <v>17924</v>
      </c>
      <c r="E22" s="6">
        <v>10830</v>
      </c>
      <c r="F22" s="6">
        <v>306439</v>
      </c>
      <c r="G22" s="40">
        <v>7190</v>
      </c>
      <c r="H22" s="40">
        <v>46045</v>
      </c>
      <c r="I22" s="30">
        <v>46155</v>
      </c>
      <c r="J22" s="30">
        <v>79096</v>
      </c>
      <c r="K22" s="30">
        <v>2454</v>
      </c>
      <c r="L22" s="40">
        <v>58946</v>
      </c>
      <c r="M22" s="40">
        <v>112940</v>
      </c>
      <c r="N22" s="40">
        <v>101902</v>
      </c>
      <c r="O22" s="40">
        <v>289274</v>
      </c>
    </row>
    <row r="23" spans="2:15" ht="24.75" x14ac:dyDescent="0.25">
      <c r="B23" s="16" t="s">
        <v>15</v>
      </c>
      <c r="C23" s="11"/>
      <c r="D23" s="6">
        <v>213898</v>
      </c>
      <c r="E23" s="6">
        <v>104827</v>
      </c>
      <c r="F23" s="6">
        <v>55212</v>
      </c>
      <c r="G23" s="40">
        <v>113129</v>
      </c>
      <c r="H23" s="40">
        <v>521247</v>
      </c>
      <c r="I23" s="30">
        <v>397100</v>
      </c>
      <c r="J23" s="30">
        <v>268327</v>
      </c>
      <c r="K23" s="30">
        <v>529756</v>
      </c>
      <c r="L23" s="40">
        <v>262332</v>
      </c>
      <c r="M23" s="40">
        <v>307847</v>
      </c>
      <c r="N23" s="40">
        <v>300194</v>
      </c>
      <c r="O23" s="40">
        <v>167157</v>
      </c>
    </row>
    <row r="24" spans="2:15" ht="16.5" x14ac:dyDescent="0.25">
      <c r="B24" s="16" t="s">
        <v>38</v>
      </c>
      <c r="C24" s="11"/>
      <c r="D24" s="40">
        <v>0</v>
      </c>
      <c r="E24" s="40">
        <v>0</v>
      </c>
      <c r="F24" s="40">
        <v>0</v>
      </c>
      <c r="G24" s="40">
        <v>21122</v>
      </c>
      <c r="H24" s="40">
        <v>0</v>
      </c>
      <c r="I24" s="40">
        <v>0</v>
      </c>
      <c r="J24" s="40">
        <v>0</v>
      </c>
      <c r="K24" s="40">
        <v>0</v>
      </c>
      <c r="L24" s="40">
        <v>9713</v>
      </c>
      <c r="M24" s="40">
        <v>0</v>
      </c>
      <c r="N24" s="40">
        <v>700</v>
      </c>
      <c r="O24" s="40">
        <v>0</v>
      </c>
    </row>
    <row r="25" spans="2:15" ht="16.5" x14ac:dyDescent="0.25">
      <c r="B25" s="14" t="s">
        <v>16</v>
      </c>
      <c r="C25" s="11"/>
      <c r="D25" s="7"/>
      <c r="E25" s="7"/>
      <c r="F25" s="5"/>
      <c r="G25" s="40"/>
      <c r="H25" s="40"/>
      <c r="I25" s="41"/>
      <c r="J25" s="41"/>
      <c r="K25" s="30"/>
      <c r="L25" s="40">
        <v>0</v>
      </c>
      <c r="M25" s="40">
        <v>0</v>
      </c>
      <c r="N25" s="40">
        <v>0</v>
      </c>
      <c r="O25" s="40">
        <v>0</v>
      </c>
    </row>
    <row r="26" spans="2:15" ht="16.5" x14ac:dyDescent="0.25">
      <c r="B26" s="16" t="s">
        <v>17</v>
      </c>
      <c r="C26" s="11"/>
      <c r="D26" s="6">
        <v>658054</v>
      </c>
      <c r="E26" s="6">
        <v>6150</v>
      </c>
      <c r="F26" s="6">
        <v>929769</v>
      </c>
      <c r="G26" s="40">
        <v>368863</v>
      </c>
      <c r="H26" s="40">
        <v>575817</v>
      </c>
      <c r="I26" s="30">
        <v>414868</v>
      </c>
      <c r="J26" s="30">
        <v>41993</v>
      </c>
      <c r="K26" s="30">
        <v>738893</v>
      </c>
      <c r="L26" s="40">
        <v>1858616</v>
      </c>
      <c r="M26" s="40">
        <v>334139</v>
      </c>
      <c r="N26" s="40">
        <v>120950</v>
      </c>
      <c r="O26" s="40">
        <v>437366</v>
      </c>
    </row>
    <row r="27" spans="2:15" x14ac:dyDescent="0.25">
      <c r="B27" s="16" t="s">
        <v>18</v>
      </c>
      <c r="C27" s="11"/>
      <c r="D27" s="6">
        <v>3490</v>
      </c>
      <c r="E27" s="6">
        <v>7139</v>
      </c>
      <c r="F27" s="6">
        <v>6207</v>
      </c>
      <c r="G27" s="40">
        <v>9502</v>
      </c>
      <c r="H27" s="40">
        <v>51908</v>
      </c>
      <c r="I27" s="30">
        <v>24315</v>
      </c>
      <c r="J27" s="30">
        <v>394330</v>
      </c>
      <c r="K27" s="30">
        <v>80128</v>
      </c>
      <c r="L27" s="40">
        <v>13190</v>
      </c>
      <c r="M27" s="40">
        <v>0</v>
      </c>
      <c r="N27" s="40">
        <v>11627</v>
      </c>
      <c r="O27" s="40">
        <v>10805</v>
      </c>
    </row>
    <row r="28" spans="2:15" ht="16.5" x14ac:dyDescent="0.25">
      <c r="B28" s="16" t="s">
        <v>19</v>
      </c>
      <c r="C28" s="11"/>
      <c r="D28" s="6">
        <v>8779</v>
      </c>
      <c r="E28" s="6">
        <v>207373</v>
      </c>
      <c r="F28" s="6">
        <v>25666</v>
      </c>
      <c r="G28" s="40">
        <v>6365</v>
      </c>
      <c r="H28" s="40">
        <v>73007</v>
      </c>
      <c r="I28" s="30">
        <v>156779</v>
      </c>
      <c r="J28" s="30">
        <v>917682</v>
      </c>
      <c r="K28" s="30">
        <v>80667</v>
      </c>
      <c r="L28" s="40">
        <v>69205</v>
      </c>
      <c r="M28" s="40">
        <v>43108</v>
      </c>
      <c r="N28" s="40">
        <v>36634</v>
      </c>
      <c r="O28" s="40">
        <v>1842</v>
      </c>
    </row>
    <row r="29" spans="2:15" ht="16.5" x14ac:dyDescent="0.25">
      <c r="B29" s="16" t="s">
        <v>20</v>
      </c>
      <c r="C29" s="11"/>
      <c r="D29" s="6">
        <v>3534</v>
      </c>
      <c r="E29" s="6">
        <v>9028</v>
      </c>
      <c r="F29" s="6">
        <v>19615</v>
      </c>
      <c r="G29" s="40">
        <v>6019</v>
      </c>
      <c r="H29" s="40">
        <v>155307</v>
      </c>
      <c r="I29" s="30">
        <v>17978</v>
      </c>
      <c r="J29" s="30">
        <v>68386</v>
      </c>
      <c r="K29" s="30">
        <v>24860</v>
      </c>
      <c r="L29" s="40">
        <v>3620</v>
      </c>
      <c r="M29" s="40">
        <v>74923</v>
      </c>
      <c r="N29" s="40">
        <v>14233</v>
      </c>
      <c r="O29" s="40">
        <v>121710</v>
      </c>
    </row>
    <row r="30" spans="2:15" ht="16.5" x14ac:dyDescent="0.25">
      <c r="B30" s="16" t="s">
        <v>21</v>
      </c>
      <c r="C30" s="11"/>
      <c r="D30" s="6">
        <v>975</v>
      </c>
      <c r="E30" s="6">
        <v>5716</v>
      </c>
      <c r="F30" s="6">
        <v>79276</v>
      </c>
      <c r="G30" s="40">
        <v>102473</v>
      </c>
      <c r="H30" s="40">
        <v>72546</v>
      </c>
      <c r="I30" s="30">
        <v>63656</v>
      </c>
      <c r="J30" s="30">
        <v>5720</v>
      </c>
      <c r="K30" s="30">
        <v>3540</v>
      </c>
      <c r="L30" s="40">
        <v>268350</v>
      </c>
      <c r="M30" s="40">
        <v>215184</v>
      </c>
      <c r="N30" s="40">
        <v>101635</v>
      </c>
      <c r="O30" s="40">
        <v>660</v>
      </c>
    </row>
    <row r="31" spans="2:15" ht="16.5" x14ac:dyDescent="0.25">
      <c r="B31" s="16" t="s">
        <v>22</v>
      </c>
      <c r="C31" s="11"/>
      <c r="D31" s="6">
        <v>3375</v>
      </c>
      <c r="E31" s="6">
        <v>123868</v>
      </c>
      <c r="F31" s="6">
        <v>132550</v>
      </c>
      <c r="G31" s="40">
        <v>35804</v>
      </c>
      <c r="H31" s="40">
        <v>283531</v>
      </c>
      <c r="I31" s="30">
        <v>110318</v>
      </c>
      <c r="J31" s="30">
        <v>67160</v>
      </c>
      <c r="K31" s="30">
        <v>16593</v>
      </c>
      <c r="L31" s="40">
        <v>311195</v>
      </c>
      <c r="M31" s="40">
        <v>618524</v>
      </c>
      <c r="N31" s="40">
        <v>114514</v>
      </c>
      <c r="O31" s="40">
        <v>23676</v>
      </c>
    </row>
    <row r="32" spans="2:15" ht="24.75" x14ac:dyDescent="0.25">
      <c r="B32" s="16" t="s">
        <v>23</v>
      </c>
      <c r="C32" s="11"/>
      <c r="D32" s="6">
        <v>88727</v>
      </c>
      <c r="E32" s="6">
        <v>29327</v>
      </c>
      <c r="F32" s="6">
        <v>182582</v>
      </c>
      <c r="G32" s="40">
        <v>150834</v>
      </c>
      <c r="H32" s="40">
        <v>330720</v>
      </c>
      <c r="I32" s="30">
        <v>370174</v>
      </c>
      <c r="J32" s="30">
        <v>12704</v>
      </c>
      <c r="K32" s="30">
        <v>6722</v>
      </c>
      <c r="L32" s="40">
        <v>245829</v>
      </c>
      <c r="M32" s="40">
        <v>1096276</v>
      </c>
      <c r="N32" s="40">
        <v>194256</v>
      </c>
      <c r="O32" s="40">
        <v>174105</v>
      </c>
    </row>
    <row r="33" spans="2:15" ht="24.75" x14ac:dyDescent="0.25">
      <c r="B33" s="16" t="s">
        <v>39</v>
      </c>
      <c r="C33" s="11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2:15" x14ac:dyDescent="0.25">
      <c r="B34" s="16" t="s">
        <v>24</v>
      </c>
      <c r="C34" s="11"/>
      <c r="D34" s="6">
        <v>16657</v>
      </c>
      <c r="E34" s="6">
        <v>56371</v>
      </c>
      <c r="F34" s="6">
        <v>323375</v>
      </c>
      <c r="G34" s="40">
        <v>117317</v>
      </c>
      <c r="H34" s="40">
        <v>329984</v>
      </c>
      <c r="I34" s="30">
        <v>485236</v>
      </c>
      <c r="J34" s="30">
        <v>149351</v>
      </c>
      <c r="K34" s="30">
        <v>498385</v>
      </c>
      <c r="L34" s="40">
        <v>208718</v>
      </c>
      <c r="M34" s="40">
        <v>378221</v>
      </c>
      <c r="N34" s="40">
        <v>326743</v>
      </c>
      <c r="O34" s="40">
        <v>351518</v>
      </c>
    </row>
    <row r="35" spans="2:15" ht="16.5" x14ac:dyDescent="0.25">
      <c r="B35" s="14" t="s">
        <v>25</v>
      </c>
      <c r="C35" s="11"/>
      <c r="D35" s="7"/>
      <c r="E35" s="7"/>
      <c r="F35" s="5"/>
      <c r="G35" s="40"/>
      <c r="H35" s="40"/>
      <c r="I35" s="41"/>
      <c r="J35" s="41"/>
      <c r="K35" s="30"/>
      <c r="L35" s="40">
        <v>0</v>
      </c>
      <c r="M35" s="40">
        <v>0</v>
      </c>
      <c r="N35" s="40">
        <v>0</v>
      </c>
      <c r="O35" s="40">
        <v>0</v>
      </c>
    </row>
    <row r="36" spans="2:15" ht="16.5" x14ac:dyDescent="0.25">
      <c r="B36" s="16" t="s">
        <v>26</v>
      </c>
      <c r="C36" s="11"/>
      <c r="D36" s="6">
        <v>1000</v>
      </c>
      <c r="E36" s="40">
        <v>0</v>
      </c>
      <c r="F36" s="5">
        <v>120000</v>
      </c>
      <c r="G36" s="40">
        <v>800</v>
      </c>
      <c r="H36" s="40">
        <v>0</v>
      </c>
      <c r="I36" s="41">
        <v>6188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</row>
    <row r="37" spans="2:15" ht="24.75" x14ac:dyDescent="0.25">
      <c r="B37" s="16" t="s">
        <v>40</v>
      </c>
      <c r="C37" s="11"/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2:15" ht="24.75" x14ac:dyDescent="0.25">
      <c r="B38" s="16" t="s">
        <v>41</v>
      </c>
      <c r="C38" s="11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</row>
    <row r="39" spans="2:15" ht="24.75" x14ac:dyDescent="0.25">
      <c r="B39" s="16" t="s">
        <v>42</v>
      </c>
      <c r="C39" s="11"/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</row>
    <row r="40" spans="2:15" ht="24.75" x14ac:dyDescent="0.25">
      <c r="B40" s="16" t="s">
        <v>43</v>
      </c>
      <c r="C40" s="11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</row>
    <row r="41" spans="2:15" ht="16.5" x14ac:dyDescent="0.25">
      <c r="B41" s="16" t="s">
        <v>27</v>
      </c>
      <c r="C41" s="11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</row>
    <row r="42" spans="2:15" ht="24.75" x14ac:dyDescent="0.25">
      <c r="B42" s="16" t="s">
        <v>44</v>
      </c>
      <c r="C42" s="11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</row>
    <row r="43" spans="2:15" ht="16.5" x14ac:dyDescent="0.25">
      <c r="B43" s="14" t="s">
        <v>45</v>
      </c>
      <c r="C43" s="11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2:15" ht="16.5" x14ac:dyDescent="0.25">
      <c r="B44" s="16" t="s">
        <v>46</v>
      </c>
      <c r="C44" s="11"/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2:15" ht="24.75" x14ac:dyDescent="0.25">
      <c r="B45" s="16" t="s">
        <v>47</v>
      </c>
      <c r="C45" s="11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2:15" ht="24.75" x14ac:dyDescent="0.25">
      <c r="B46" s="16" t="s">
        <v>48</v>
      </c>
      <c r="C46" s="11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2:15" ht="24.75" x14ac:dyDescent="0.25">
      <c r="B47" s="16" t="s">
        <v>49</v>
      </c>
      <c r="C47" s="11"/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2:15" ht="24.75" x14ac:dyDescent="0.25">
      <c r="B48" s="16" t="s">
        <v>50</v>
      </c>
      <c r="C48" s="11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</row>
    <row r="49" spans="2:15" ht="16.5" x14ac:dyDescent="0.25">
      <c r="B49" s="16" t="s">
        <v>51</v>
      </c>
      <c r="C49" s="11"/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2:15" ht="24.75" x14ac:dyDescent="0.25">
      <c r="B50" s="16" t="s">
        <v>52</v>
      </c>
      <c r="C50" s="11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</row>
    <row r="51" spans="2:15" ht="16.5" x14ac:dyDescent="0.25">
      <c r="B51" s="14" t="s">
        <v>28</v>
      </c>
      <c r="C51" s="11"/>
      <c r="D51" s="7"/>
      <c r="E51" s="7"/>
      <c r="F51" s="5"/>
      <c r="G51" s="40"/>
      <c r="H51" s="40"/>
      <c r="I51" s="41"/>
      <c r="J51" s="41"/>
      <c r="K51" s="40"/>
      <c r="L51" s="40">
        <v>0</v>
      </c>
      <c r="M51" s="40">
        <v>0</v>
      </c>
      <c r="N51" s="40">
        <v>0</v>
      </c>
      <c r="O51" s="40">
        <v>0</v>
      </c>
    </row>
    <row r="52" spans="2:15" x14ac:dyDescent="0.25">
      <c r="B52" s="16" t="s">
        <v>29</v>
      </c>
      <c r="C52" s="11"/>
      <c r="D52" s="6">
        <v>35682</v>
      </c>
      <c r="E52" s="40">
        <v>0</v>
      </c>
      <c r="F52" s="5">
        <v>1600</v>
      </c>
      <c r="G52" s="40">
        <v>26089</v>
      </c>
      <c r="H52" s="40">
        <v>16722</v>
      </c>
      <c r="I52" s="30">
        <v>233740</v>
      </c>
      <c r="J52" s="30">
        <v>248063</v>
      </c>
      <c r="K52" s="40"/>
      <c r="L52" s="40">
        <v>0</v>
      </c>
      <c r="M52" s="40">
        <v>12415</v>
      </c>
      <c r="N52" s="40">
        <v>0</v>
      </c>
      <c r="O52" s="40">
        <v>0</v>
      </c>
    </row>
    <row r="53" spans="2:15" ht="16.5" x14ac:dyDescent="0.25">
      <c r="B53" s="16" t="s">
        <v>30</v>
      </c>
      <c r="C53" s="11"/>
      <c r="D53" s="40">
        <v>0</v>
      </c>
      <c r="E53" s="40">
        <v>0</v>
      </c>
      <c r="F53" s="40">
        <v>0</v>
      </c>
      <c r="G53" s="40">
        <v>0</v>
      </c>
      <c r="H53" s="40">
        <v>1995</v>
      </c>
      <c r="I53" s="30">
        <v>15209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2:15" ht="16.5" x14ac:dyDescent="0.25">
      <c r="B54" s="16" t="s">
        <v>31</v>
      </c>
      <c r="C54" s="11"/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2:15" ht="24.75" x14ac:dyDescent="0.25">
      <c r="B55" s="16" t="s">
        <v>32</v>
      </c>
      <c r="C55" s="11"/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</row>
    <row r="56" spans="2:15" ht="16.5" x14ac:dyDescent="0.25">
      <c r="B56" s="16" t="s">
        <v>33</v>
      </c>
      <c r="C56" s="11"/>
      <c r="D56" s="40">
        <v>0</v>
      </c>
      <c r="E56" s="40">
        <v>0</v>
      </c>
      <c r="F56" s="6">
        <v>18001</v>
      </c>
      <c r="G56" s="40">
        <v>0</v>
      </c>
      <c r="H56" s="40">
        <v>91463</v>
      </c>
      <c r="I56" s="30">
        <v>65984</v>
      </c>
      <c r="J56" s="30">
        <v>14573</v>
      </c>
      <c r="K56" s="30">
        <v>495600</v>
      </c>
      <c r="L56" s="40">
        <v>135716</v>
      </c>
      <c r="M56" s="40">
        <v>169510</v>
      </c>
      <c r="N56" s="40">
        <v>32656</v>
      </c>
      <c r="O56" s="40">
        <v>110680</v>
      </c>
    </row>
    <row r="57" spans="2:15" ht="16.5" x14ac:dyDescent="0.25">
      <c r="B57" s="16" t="s">
        <v>53</v>
      </c>
      <c r="C57" s="11"/>
      <c r="D57" s="6"/>
      <c r="E57" s="6"/>
      <c r="F57" s="6"/>
      <c r="G57" s="40"/>
      <c r="H57" s="40"/>
      <c r="I57" s="41"/>
      <c r="J57" s="41"/>
      <c r="K57" s="40"/>
      <c r="L57" s="40">
        <v>6903</v>
      </c>
      <c r="M57" s="40">
        <v>0</v>
      </c>
      <c r="N57" s="40">
        <v>0</v>
      </c>
      <c r="O57" s="40">
        <v>0</v>
      </c>
    </row>
    <row r="58" spans="2:15" ht="16.5" x14ac:dyDescent="0.25">
      <c r="B58" s="16" t="s">
        <v>54</v>
      </c>
      <c r="C58" s="11"/>
      <c r="D58" s="40">
        <v>0</v>
      </c>
      <c r="E58" s="40">
        <v>0</v>
      </c>
      <c r="F58" s="6">
        <v>2665</v>
      </c>
      <c r="G58" s="40">
        <v>7925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</row>
    <row r="59" spans="2:15" x14ac:dyDescent="0.25">
      <c r="B59" s="16" t="s">
        <v>34</v>
      </c>
      <c r="C59" s="11"/>
      <c r="D59" s="40">
        <v>0</v>
      </c>
      <c r="E59" s="40">
        <v>0</v>
      </c>
      <c r="F59" s="6">
        <v>361761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</row>
    <row r="60" spans="2:15" ht="24.75" x14ac:dyDescent="0.25">
      <c r="B60" s="16" t="s">
        <v>55</v>
      </c>
      <c r="C60" s="11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</row>
    <row r="61" spans="2:15" x14ac:dyDescent="0.25">
      <c r="B61" s="14" t="s">
        <v>56</v>
      </c>
      <c r="C61" s="11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</row>
    <row r="62" spans="2:15" x14ac:dyDescent="0.25">
      <c r="B62" s="16" t="s">
        <v>57</v>
      </c>
      <c r="C62" s="11"/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</row>
    <row r="63" spans="2:15" x14ac:dyDescent="0.25">
      <c r="B63" s="16" t="s">
        <v>58</v>
      </c>
      <c r="C63" s="11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</row>
    <row r="64" spans="2:15" ht="16.5" x14ac:dyDescent="0.25">
      <c r="B64" s="16" t="s">
        <v>59</v>
      </c>
      <c r="C64" s="11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</row>
    <row r="65" spans="2:15" ht="33" x14ac:dyDescent="0.25">
      <c r="B65" s="16" t="s">
        <v>60</v>
      </c>
      <c r="C65" s="11"/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</row>
    <row r="66" spans="2:15" ht="24.75" x14ac:dyDescent="0.25">
      <c r="B66" s="14" t="s">
        <v>61</v>
      </c>
      <c r="C66" s="11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</row>
    <row r="67" spans="2:15" x14ac:dyDescent="0.25">
      <c r="B67" s="16" t="s">
        <v>62</v>
      </c>
      <c r="C67" s="11"/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</row>
    <row r="68" spans="2:15" ht="24.75" x14ac:dyDescent="0.25">
      <c r="B68" s="16" t="s">
        <v>63</v>
      </c>
      <c r="C68" s="11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</row>
    <row r="69" spans="2:15" x14ac:dyDescent="0.25">
      <c r="B69" s="14" t="s">
        <v>64</v>
      </c>
      <c r="C69" s="11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</row>
    <row r="70" spans="2:15" ht="16.5" x14ac:dyDescent="0.25">
      <c r="B70" s="16" t="s">
        <v>65</v>
      </c>
      <c r="C70" s="11"/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</row>
    <row r="71" spans="2:15" ht="16.5" x14ac:dyDescent="0.25">
      <c r="B71" s="16" t="s">
        <v>66</v>
      </c>
      <c r="C71" s="11"/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</row>
    <row r="72" spans="2:15" ht="24.75" x14ac:dyDescent="0.25">
      <c r="B72" s="16" t="s">
        <v>67</v>
      </c>
      <c r="C72" s="11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</row>
    <row r="73" spans="2:15" x14ac:dyDescent="0.25">
      <c r="B73" s="17" t="s">
        <v>35</v>
      </c>
      <c r="C73" s="18"/>
      <c r="D73" s="8"/>
      <c r="E73" s="8"/>
      <c r="F73" s="8"/>
      <c r="G73" s="8"/>
      <c r="H73" s="8"/>
      <c r="I73" s="42"/>
      <c r="J73" s="42"/>
      <c r="K73" s="8"/>
      <c r="L73" s="8"/>
      <c r="M73" s="8"/>
      <c r="N73" s="8"/>
      <c r="O73" s="8"/>
    </row>
    <row r="74" spans="2:15" x14ac:dyDescent="0.25">
      <c r="B74" s="19"/>
      <c r="C74" s="11"/>
      <c r="D74" s="6"/>
      <c r="E74" s="6"/>
      <c r="F74" s="5"/>
      <c r="G74" s="40"/>
      <c r="H74" s="40"/>
      <c r="I74" s="41"/>
      <c r="J74" s="41"/>
      <c r="K74" s="5"/>
      <c r="L74" s="40"/>
      <c r="M74" s="40"/>
      <c r="N74" s="40"/>
      <c r="O74" s="40"/>
    </row>
    <row r="75" spans="2:15" x14ac:dyDescent="0.25">
      <c r="B75" s="12" t="s">
        <v>68</v>
      </c>
      <c r="C75" s="2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15" ht="16.5" x14ac:dyDescent="0.25">
      <c r="B76" s="14" t="s">
        <v>69</v>
      </c>
      <c r="C76" s="11"/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</row>
    <row r="77" spans="2:15" ht="16.5" x14ac:dyDescent="0.25">
      <c r="B77" s="16" t="s">
        <v>70</v>
      </c>
      <c r="C77" s="11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</row>
    <row r="78" spans="2:15" ht="16.5" x14ac:dyDescent="0.25">
      <c r="B78" s="16" t="s">
        <v>71</v>
      </c>
      <c r="C78" s="11"/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</row>
    <row r="79" spans="2:15" x14ac:dyDescent="0.25">
      <c r="B79" s="14" t="s">
        <v>72</v>
      </c>
      <c r="C79" s="11"/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</row>
    <row r="80" spans="2:15" ht="16.5" x14ac:dyDescent="0.25">
      <c r="B80" s="16" t="s">
        <v>73</v>
      </c>
      <c r="C80" s="11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</row>
    <row r="81" spans="2:15" ht="16.5" x14ac:dyDescent="0.25">
      <c r="B81" s="16" t="s">
        <v>74</v>
      </c>
      <c r="C81" s="11"/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</row>
    <row r="82" spans="2:15" ht="16.5" x14ac:dyDescent="0.25">
      <c r="B82" s="14" t="s">
        <v>75</v>
      </c>
      <c r="C82" s="11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</row>
    <row r="83" spans="2:15" ht="16.5" x14ac:dyDescent="0.25">
      <c r="B83" s="16" t="s">
        <v>76</v>
      </c>
      <c r="C83" s="11"/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</row>
    <row r="84" spans="2:15" ht="16.5" x14ac:dyDescent="0.25">
      <c r="B84" s="17" t="s">
        <v>77</v>
      </c>
      <c r="C84" s="18"/>
      <c r="D84" s="8"/>
      <c r="E84" s="8"/>
      <c r="F84" s="8"/>
      <c r="G84" s="8"/>
      <c r="H84" s="8"/>
      <c r="I84" s="42"/>
      <c r="J84" s="42"/>
      <c r="K84" s="8"/>
      <c r="L84" s="8"/>
      <c r="M84" s="8"/>
      <c r="N84" s="8"/>
      <c r="O84" s="8"/>
    </row>
    <row r="85" spans="2:15" x14ac:dyDescent="0.25">
      <c r="B85" s="11"/>
      <c r="C85" s="11"/>
      <c r="D85" s="11"/>
      <c r="E85" s="11"/>
      <c r="G85" s="11"/>
      <c r="H85" s="23"/>
      <c r="I85" s="11"/>
      <c r="J85" s="11"/>
      <c r="K85" s="31"/>
      <c r="L85" s="27"/>
      <c r="M85" s="11"/>
      <c r="N85" s="11"/>
      <c r="O85" s="11"/>
    </row>
    <row r="86" spans="2:15" ht="16.5" x14ac:dyDescent="0.25">
      <c r="B86" s="21" t="s">
        <v>78</v>
      </c>
      <c r="C86" s="22"/>
      <c r="D86" s="10">
        <f>SUM(D10:D83)</f>
        <v>1436740</v>
      </c>
      <c r="E86" s="10">
        <f t="shared" ref="E86:L86" si="1">SUM(E10:E83)</f>
        <v>564139</v>
      </c>
      <c r="F86" s="10">
        <f>SUM(F10:F83)</f>
        <v>2629486</v>
      </c>
      <c r="G86" s="10">
        <f t="shared" si="1"/>
        <v>1147523</v>
      </c>
      <c r="H86" s="10">
        <f t="shared" si="1"/>
        <v>2556377</v>
      </c>
      <c r="I86" s="10">
        <f t="shared" si="1"/>
        <v>2885481</v>
      </c>
      <c r="J86" s="10">
        <f t="shared" si="1"/>
        <v>2659034</v>
      </c>
      <c r="K86" s="10">
        <f t="shared" si="1"/>
        <v>2541463</v>
      </c>
      <c r="L86" s="10">
        <f t="shared" si="1"/>
        <v>4084460</v>
      </c>
      <c r="M86" s="10">
        <f>SUM(M10:M83)</f>
        <v>3922148</v>
      </c>
      <c r="N86" s="10">
        <f>SUM(N10:N83)</f>
        <v>1874037</v>
      </c>
      <c r="O86" s="10">
        <f>SUM(O10:O83)</f>
        <v>2497752</v>
      </c>
    </row>
    <row r="87" spans="2:15" x14ac:dyDescent="0.25">
      <c r="B87" s="11" t="s">
        <v>99</v>
      </c>
      <c r="C87" s="11"/>
      <c r="D87" s="11"/>
      <c r="E87" s="11"/>
      <c r="G87" s="11"/>
      <c r="H87" s="23"/>
      <c r="I87" s="11"/>
      <c r="J87" s="11"/>
      <c r="K87" s="11"/>
      <c r="L87" s="11"/>
      <c r="M87" s="11"/>
      <c r="N87" s="11"/>
      <c r="O87" s="11"/>
    </row>
    <row r="88" spans="2:15" x14ac:dyDescent="0.25">
      <c r="B88" s="11" t="s">
        <v>97</v>
      </c>
      <c r="C88" s="11"/>
      <c r="D88" s="11"/>
      <c r="E88" s="11"/>
      <c r="G88" s="11"/>
      <c r="H88" s="23"/>
      <c r="I88" s="11"/>
      <c r="J88" s="11"/>
      <c r="K88" s="11"/>
      <c r="L88" s="11"/>
      <c r="M88" s="11"/>
      <c r="N88" s="11"/>
      <c r="O88" s="11"/>
    </row>
    <row r="89" spans="2:15" x14ac:dyDescent="0.25">
      <c r="B89" s="11" t="s">
        <v>98</v>
      </c>
      <c r="C89" s="11"/>
      <c r="D89" s="11"/>
      <c r="E89" s="11"/>
      <c r="F89" s="29"/>
      <c r="G89" s="25"/>
      <c r="H89" s="23"/>
      <c r="I89" s="11"/>
      <c r="J89" s="25"/>
      <c r="K89" s="11"/>
      <c r="L89" s="11"/>
      <c r="M89" s="11"/>
      <c r="N89" s="11"/>
      <c r="O89" s="11"/>
    </row>
    <row r="90" spans="2:15" x14ac:dyDescent="0.25">
      <c r="B90" s="11"/>
      <c r="C90" s="11"/>
      <c r="D90" s="11"/>
      <c r="E90" s="11"/>
      <c r="G90" s="11"/>
      <c r="H90" s="23"/>
      <c r="I90" s="11"/>
      <c r="J90" s="11"/>
      <c r="K90" s="11"/>
      <c r="L90" s="11"/>
      <c r="M90" s="11"/>
      <c r="N90" s="11"/>
      <c r="O90" s="11"/>
    </row>
    <row r="91" spans="2:15" x14ac:dyDescent="0.25">
      <c r="B91" s="5"/>
      <c r="C91" s="5"/>
      <c r="D91" s="5"/>
      <c r="E91" s="5"/>
      <c r="G91" s="5"/>
      <c r="H91" s="23"/>
      <c r="I91" s="5"/>
      <c r="J91" s="5"/>
      <c r="K91" s="5"/>
      <c r="L91" s="5"/>
      <c r="M91" s="5"/>
      <c r="N91" s="5"/>
      <c r="O91" s="5"/>
    </row>
    <row r="92" spans="2:15" x14ac:dyDescent="0.25">
      <c r="B92" s="5"/>
      <c r="C92" s="5"/>
      <c r="D92" s="5"/>
      <c r="E92" s="5"/>
      <c r="G92" s="5"/>
      <c r="H92" s="5"/>
      <c r="I92" s="5"/>
      <c r="J92" s="5"/>
      <c r="K92" s="5"/>
      <c r="L92" s="5"/>
      <c r="M92" s="5"/>
      <c r="N92" s="5"/>
      <c r="O92" s="5"/>
    </row>
    <row r="93" spans="2:15" x14ac:dyDescent="0.25">
      <c r="B93" s="5"/>
      <c r="C93" s="5"/>
      <c r="D93" s="5"/>
      <c r="E93" s="5"/>
      <c r="G93" s="5"/>
      <c r="H93" s="5"/>
      <c r="I93" s="5"/>
      <c r="J93" s="5"/>
      <c r="K93" s="5"/>
      <c r="L93" s="5"/>
      <c r="M93" s="5"/>
      <c r="N93" s="5"/>
      <c r="O93" s="5"/>
    </row>
    <row r="94" spans="2:15" ht="15.75" x14ac:dyDescent="0.25">
      <c r="B94" s="24" t="s">
        <v>104</v>
      </c>
    </row>
    <row r="95" spans="2:15" x14ac:dyDescent="0.25">
      <c r="B95" s="5" t="s">
        <v>105</v>
      </c>
      <c r="C95" s="5"/>
      <c r="D95" s="5"/>
      <c r="E95" s="5"/>
    </row>
  </sheetData>
  <mergeCells count="6">
    <mergeCell ref="B6:O6"/>
    <mergeCell ref="B1:O1"/>
    <mergeCell ref="B2:O2"/>
    <mergeCell ref="B3:O3"/>
    <mergeCell ref="B4:O4"/>
    <mergeCell ref="B5:O5"/>
  </mergeCells>
  <pageMargins left="0.31496062992125984" right="0.31496062992125984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FONDO 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 01</cp:lastModifiedBy>
  <cp:lastPrinted>2022-01-11T12:32:01Z</cp:lastPrinted>
  <dcterms:created xsi:type="dcterms:W3CDTF">2018-04-17T18:57:16Z</dcterms:created>
  <dcterms:modified xsi:type="dcterms:W3CDTF">2022-01-11T12:39:11Z</dcterms:modified>
</cp:coreProperties>
</file>