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0FE105CD-4DC5-446F-890A-F225A93226F8}" xr6:coauthVersionLast="47" xr6:coauthVersionMax="47" xr10:uidLastSave="{00000000-0000-0000-0000-000000000000}"/>
  <bookViews>
    <workbookView xWindow="135" yWindow="225" windowWidth="28665" windowHeight="15375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2" l="1"/>
  <c r="G71" i="2"/>
  <c r="G70" i="2"/>
  <c r="G69" i="2"/>
  <c r="G68" i="2"/>
  <c r="G65" i="2"/>
  <c r="G62" i="2"/>
  <c r="G61" i="2"/>
  <c r="G60" i="2"/>
  <c r="G59" i="2"/>
  <c r="G58" i="2"/>
  <c r="G57" i="2"/>
  <c r="G56" i="2"/>
  <c r="G55" i="2"/>
  <c r="G54" i="2"/>
  <c r="G53" i="2"/>
  <c r="G46" i="2"/>
  <c r="G43" i="2"/>
  <c r="G42" i="2"/>
  <c r="G41" i="2"/>
  <c r="G40" i="2"/>
  <c r="G39" i="2"/>
  <c r="G27" i="2"/>
  <c r="G20" i="2"/>
  <c r="G19" i="2"/>
  <c r="G18" i="2"/>
  <c r="G17" i="2"/>
  <c r="G16" i="2"/>
  <c r="G15" i="2"/>
  <c r="G14" i="2"/>
  <c r="G13" i="2"/>
  <c r="G12" i="2"/>
  <c r="G9" i="2"/>
  <c r="G8" i="2"/>
  <c r="G7" i="2"/>
  <c r="G6" i="2"/>
  <c r="G72" i="2" s="1"/>
  <c r="G75" i="2" s="1"/>
  <c r="G77" i="2" s="1"/>
</calcChain>
</file>

<file path=xl/sharedStrings.xml><?xml version="1.0" encoding="utf-8"?>
<sst xmlns="http://schemas.openxmlformats.org/spreadsheetml/2006/main" count="216" uniqueCount="131">
  <si>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</si>
  <si>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</si>
  <si>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</si>
  <si>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</si>
  <si>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</si>
  <si>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</si>
  <si>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</si>
  <si>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</si>
  <si>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</si>
  <si>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</si>
  <si>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</si>
  <si>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</si>
  <si>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</si>
  <si>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</si>
  <si>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TARAMACA</t>
  </si>
  <si>
    <t>AGUA</t>
  </si>
  <si>
    <t>FL&amp;M</t>
  </si>
  <si>
    <t>HERMER SERVICES</t>
  </si>
  <si>
    <t>PROVACA</t>
  </si>
  <si>
    <t>SERVICIOS</t>
  </si>
  <si>
    <t>MEDICAMENTOS</t>
  </si>
  <si>
    <t>MOBILIARIO</t>
  </si>
  <si>
    <t>FL&amp;_M</t>
  </si>
  <si>
    <t>B1500000649</t>
  </si>
  <si>
    <t>B1500000652</t>
  </si>
  <si>
    <t>B1500000653</t>
  </si>
  <si>
    <t>B1500000655</t>
  </si>
  <si>
    <t>LA INNOVACION</t>
  </si>
  <si>
    <t>REPUESTOS</t>
  </si>
  <si>
    <t>B1500001598</t>
  </si>
  <si>
    <t>GRUPO LFA</t>
  </si>
  <si>
    <t>ALBURGOS MULTI SERVICIOS</t>
  </si>
  <si>
    <t>B1500000912</t>
  </si>
  <si>
    <t>B1500013406</t>
  </si>
  <si>
    <t>COMERCIAL GANADERA</t>
  </si>
  <si>
    <t>B1500000657</t>
  </si>
  <si>
    <t>SUMINISTROS GUIPAK</t>
  </si>
  <si>
    <t>SUPERMERCADO CARIBE</t>
  </si>
  <si>
    <t>B1500001303</t>
  </si>
  <si>
    <t>B1500015643</t>
  </si>
  <si>
    <t>B1500001058</t>
  </si>
  <si>
    <t>ALL OFFICE SOLUTIONS</t>
  </si>
  <si>
    <t>IMPRESIONES</t>
  </si>
  <si>
    <t>B1500000215</t>
  </si>
  <si>
    <t>VSG</t>
  </si>
  <si>
    <t>PUBLICIDAD</t>
  </si>
  <si>
    <t>B1500000717</t>
  </si>
  <si>
    <t>B1500000115</t>
  </si>
  <si>
    <t>J3DLAST</t>
  </si>
  <si>
    <t>B1500000014</t>
  </si>
  <si>
    <t>PAPEL 2000</t>
  </si>
  <si>
    <t>B1500000300</t>
  </si>
  <si>
    <t>JUANCRY</t>
  </si>
  <si>
    <t>B1500015679</t>
  </si>
  <si>
    <t>B1500000321</t>
  </si>
  <si>
    <t>B1500000324</t>
  </si>
  <si>
    <t>B1500000326</t>
  </si>
  <si>
    <t>B1500000672</t>
  </si>
  <si>
    <t>B1500003967</t>
  </si>
  <si>
    <t>OFFITEK</t>
  </si>
  <si>
    <t>B1500000163</t>
  </si>
  <si>
    <t>WESOLVE</t>
  </si>
  <si>
    <t>B1500000148</t>
  </si>
  <si>
    <t>B1500000200</t>
  </si>
  <si>
    <t>DIRECA</t>
  </si>
  <si>
    <t>B1500000270</t>
  </si>
  <si>
    <t>B1500000803</t>
  </si>
  <si>
    <t>VIBA</t>
  </si>
  <si>
    <t>B1500000683</t>
  </si>
  <si>
    <t>B1500000680</t>
  </si>
  <si>
    <t>B1500000721</t>
  </si>
  <si>
    <t>B1500013465</t>
  </si>
  <si>
    <t>B1500001340</t>
  </si>
  <si>
    <t>B1500000903</t>
  </si>
  <si>
    <t>BANDERAS DEL MUNDO</t>
  </si>
  <si>
    <t>BANDERAS</t>
  </si>
  <si>
    <t>B1500000289</t>
  </si>
  <si>
    <t>FUMIGACION</t>
  </si>
  <si>
    <t>B1500000329</t>
  </si>
  <si>
    <t>B1500000322</t>
  </si>
  <si>
    <t>B1500000839</t>
  </si>
  <si>
    <t>TONOS Y COLORES</t>
  </si>
  <si>
    <t>B1500000674</t>
  </si>
  <si>
    <t>B1500013446</t>
  </si>
  <si>
    <t>MAXIMUM</t>
  </si>
  <si>
    <t>B1500000686</t>
  </si>
  <si>
    <t>NUÑEZ DIAZ</t>
  </si>
  <si>
    <t>CUENTAS POR PAGAR  AL -31-01-2022</t>
  </si>
  <si>
    <t>B1500001308</t>
  </si>
  <si>
    <t>B1500000323</t>
  </si>
  <si>
    <t>B1500000325</t>
  </si>
  <si>
    <t>B1500000690</t>
  </si>
  <si>
    <t>B1500000728</t>
  </si>
  <si>
    <t>B1500000241</t>
  </si>
  <si>
    <t>B1500004455</t>
  </si>
  <si>
    <t>CIENTEC</t>
  </si>
  <si>
    <t>B1500013665</t>
  </si>
  <si>
    <t>B1500013723</t>
  </si>
  <si>
    <t>B1500013711</t>
  </si>
  <si>
    <t>B1500013644</t>
  </si>
  <si>
    <t>B1500000240</t>
  </si>
  <si>
    <t>B1500000855</t>
  </si>
  <si>
    <t>DENTAL &amp; MEDICAL</t>
  </si>
  <si>
    <t>B1500000691</t>
  </si>
  <si>
    <t>B1500000273</t>
  </si>
  <si>
    <t>b1500000353</t>
  </si>
  <si>
    <t>FL BETANCES</t>
  </si>
  <si>
    <t>B1500003227</t>
  </si>
  <si>
    <t>AMADITA</t>
  </si>
  <si>
    <t>ANALISIS</t>
  </si>
  <si>
    <t>B1500003085</t>
  </si>
  <si>
    <t>DISTRIBUIDORA UNIVERSAL</t>
  </si>
  <si>
    <t>B1500000444</t>
  </si>
  <si>
    <t>REPUESTOS LA PLAZA</t>
  </si>
  <si>
    <t>B1500000224</t>
  </si>
  <si>
    <t>POHUT</t>
  </si>
  <si>
    <t>B1500000274</t>
  </si>
  <si>
    <t>B1500000041</t>
  </si>
  <si>
    <t>GRUPO ALASKA</t>
  </si>
  <si>
    <t>B1500000082</t>
  </si>
  <si>
    <t>SILVER TIGER BUSIINESS</t>
  </si>
  <si>
    <t>B1500000251</t>
  </si>
  <si>
    <t>INTERDECO</t>
  </si>
  <si>
    <t>B1500018328</t>
  </si>
  <si>
    <t>B1500007700</t>
  </si>
  <si>
    <t>TROPIGAS</t>
  </si>
  <si>
    <t>GAS</t>
  </si>
  <si>
    <t>B1500000055</t>
  </si>
  <si>
    <t>KELVIN LUIS PERALTA</t>
  </si>
  <si>
    <t>Lic.Juana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</si>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</sst>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4" fontId="0" fillId="0" borderId="0" xfId="0" applyNumberForma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4" fontId="11" fillId="2" borderId="2" xfId="0" applyNumberFormat="1" applyFont="1" applyFill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4" fontId="11" fillId="2" borderId="0" xfId="0" applyNumberFormat="1" applyFont="1" applyFill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164" fontId="11" fillId="0" borderId="3" xfId="0" applyNumberFormat="1" applyFont="1" applyBorder="1"/>
    <xf numFmtId="4" fontId="18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7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342901</xdr:colOff>
      <xdr:row>0</xdr:row>
      <xdr:rowOff>76200</xdr:rowOff>
    </xdr:from>
    <xdr:to>
      <xdr:col>6</xdr:col>
      <xdr:colOff>504826</xdr:colOff>
      <xdr:row>2</xdr:row>
      <xdr:rowOff>114300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76200"/>
          <a:ext cx="9906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1"/>
      <c r="B1" s="61"/>
      <c r="C1" s="61"/>
      <c r="D1" s="61"/>
      <c r="E1" s="61"/>
      <c r="F1" s="61"/>
      <c r="G1" s="61"/>
      <c r="H1" s="61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tabSelected="1" topLeftCell="A58" zoomScaleNormal="100" workbookViewId="0">
      <selection activeCell="I68" sqref="I68"/>
    </sheetView>
  </sheetViews>
  <sheetFormatPr baseColWidth="10" defaultRowHeight="15" x14ac:dyDescent="0.25"/>
  <cols>
    <col min="1" max="1" width="10.42578125" customWidth="1"/>
    <col min="2" max="2" width="19.85546875" customWidth="1"/>
    <col min="3" max="3" width="15.5703125" customWidth="1"/>
    <col min="4" max="4" width="10.28515625" customWidth="1"/>
    <col min="5" max="5" width="8.7109375" customWidth="1"/>
    <col min="6" max="6" width="10" customWidth="1"/>
    <col min="7" max="7" width="12" customWidth="1"/>
  </cols>
  <sheetData>
    <row r="1" spans="1:7" ht="23.25" x14ac:dyDescent="0.25">
      <c r="A1" s="63" t="s">
        <v>10</v>
      </c>
      <c r="B1" s="63"/>
      <c r="C1" s="63"/>
      <c r="D1" s="63"/>
      <c r="E1" s="63"/>
      <c r="F1" s="63"/>
      <c r="G1" s="63"/>
    </row>
    <row r="2" spans="1:7" ht="15.75" x14ac:dyDescent="0.25">
      <c r="A2" s="64"/>
      <c r="B2" s="64"/>
      <c r="C2" s="64"/>
      <c r="D2" s="64"/>
      <c r="E2" s="64"/>
      <c r="F2" s="64"/>
      <c r="G2" s="64"/>
    </row>
    <row r="3" spans="1:7" x14ac:dyDescent="0.25">
      <c r="A3" s="62" t="s">
        <v>87</v>
      </c>
      <c r="B3" s="62"/>
      <c r="C3" s="62"/>
      <c r="D3" s="62"/>
      <c r="E3" s="62"/>
      <c r="F3" s="62"/>
      <c r="G3" s="62"/>
    </row>
    <row r="4" spans="1:7" ht="27.75" customHeight="1" x14ac:dyDescent="0.25">
      <c r="A4" s="60" t="s">
        <v>1</v>
      </c>
      <c r="B4" s="60" t="s">
        <v>0</v>
      </c>
      <c r="C4" s="60" t="s">
        <v>11</v>
      </c>
      <c r="D4" s="60" t="s">
        <v>3</v>
      </c>
      <c r="E4" s="60" t="s">
        <v>4</v>
      </c>
      <c r="F4" s="60" t="s">
        <v>5</v>
      </c>
      <c r="G4" s="60" t="s">
        <v>6</v>
      </c>
    </row>
    <row r="5" spans="1:7" ht="20.25" customHeight="1" x14ac:dyDescent="0.25">
      <c r="A5" s="50" t="s">
        <v>93</v>
      </c>
      <c r="B5" s="50" t="s">
        <v>31</v>
      </c>
      <c r="C5" s="51" t="s">
        <v>19</v>
      </c>
      <c r="D5" s="36">
        <v>44573</v>
      </c>
      <c r="E5" s="52">
        <v>44604</v>
      </c>
      <c r="F5" s="53">
        <v>93220</v>
      </c>
      <c r="G5" s="53"/>
    </row>
    <row r="6" spans="1:7" ht="20.25" customHeight="1" x14ac:dyDescent="0.25">
      <c r="A6" s="50" t="s">
        <v>100</v>
      </c>
      <c r="B6" s="50" t="s">
        <v>31</v>
      </c>
      <c r="C6" s="51" t="s">
        <v>19</v>
      </c>
      <c r="D6" s="36">
        <v>44573</v>
      </c>
      <c r="E6" s="52">
        <v>44604</v>
      </c>
      <c r="F6" s="53">
        <v>121540</v>
      </c>
      <c r="G6" s="53">
        <f>SUM(F5:F6)</f>
        <v>214760</v>
      </c>
    </row>
    <row r="7" spans="1:7" ht="20.25" customHeight="1" x14ac:dyDescent="0.25">
      <c r="A7" s="50" t="s">
        <v>107</v>
      </c>
      <c r="B7" s="50" t="s">
        <v>108</v>
      </c>
      <c r="C7" s="51" t="s">
        <v>109</v>
      </c>
      <c r="D7" s="36">
        <v>44578</v>
      </c>
      <c r="E7" s="52">
        <v>44609</v>
      </c>
      <c r="F7" s="53">
        <v>245</v>
      </c>
      <c r="G7" s="53">
        <f>SUM(F7)</f>
        <v>245</v>
      </c>
    </row>
    <row r="8" spans="1:7" ht="20.25" customHeight="1" x14ac:dyDescent="0.25">
      <c r="A8" s="50" t="s">
        <v>40</v>
      </c>
      <c r="B8" s="50" t="s">
        <v>41</v>
      </c>
      <c r="C8" s="51" t="s">
        <v>21</v>
      </c>
      <c r="D8" s="36">
        <v>44553</v>
      </c>
      <c r="E8" s="52">
        <v>44584</v>
      </c>
      <c r="F8" s="53">
        <v>122758.15</v>
      </c>
      <c r="G8" s="53">
        <f>SUM(F8)</f>
        <v>122758.15</v>
      </c>
    </row>
    <row r="9" spans="1:7" ht="20.25" customHeight="1" x14ac:dyDescent="0.25">
      <c r="A9" s="50" t="s">
        <v>73</v>
      </c>
      <c r="B9" s="50" t="s">
        <v>74</v>
      </c>
      <c r="C9" s="51" t="s">
        <v>75</v>
      </c>
      <c r="D9" s="36">
        <v>44544</v>
      </c>
      <c r="E9" s="52">
        <v>44575</v>
      </c>
      <c r="F9" s="53">
        <v>47200</v>
      </c>
      <c r="G9" s="53">
        <f>SUM(F9)</f>
        <v>47200</v>
      </c>
    </row>
    <row r="10" spans="1:7" ht="20.25" customHeight="1" x14ac:dyDescent="0.25">
      <c r="A10" s="50" t="s">
        <v>65</v>
      </c>
      <c r="B10" s="50" t="s">
        <v>34</v>
      </c>
      <c r="C10" s="54" t="s">
        <v>12</v>
      </c>
      <c r="D10" s="36">
        <v>44557</v>
      </c>
      <c r="E10" s="52">
        <v>44588</v>
      </c>
      <c r="F10" s="29">
        <v>37018.5</v>
      </c>
      <c r="G10" s="55"/>
    </row>
    <row r="11" spans="1:7" ht="20.25" customHeight="1" x14ac:dyDescent="0.25">
      <c r="A11" s="50" t="s">
        <v>104</v>
      </c>
      <c r="B11" s="50" t="s">
        <v>34</v>
      </c>
      <c r="C11" s="54" t="s">
        <v>12</v>
      </c>
      <c r="D11" s="36">
        <v>44574</v>
      </c>
      <c r="E11" s="52">
        <v>44605</v>
      </c>
      <c r="F11" s="29">
        <v>41150</v>
      </c>
      <c r="G11" s="55"/>
    </row>
    <row r="12" spans="1:7" ht="20.25" customHeight="1" x14ac:dyDescent="0.25">
      <c r="A12" s="50" t="s">
        <v>116</v>
      </c>
      <c r="B12" s="50" t="s">
        <v>34</v>
      </c>
      <c r="C12" s="54" t="s">
        <v>12</v>
      </c>
      <c r="D12" s="36">
        <v>44586</v>
      </c>
      <c r="E12" s="52">
        <v>44617</v>
      </c>
      <c r="F12" s="29">
        <v>34075</v>
      </c>
      <c r="G12" s="55">
        <f>SUM(F10:F12)</f>
        <v>112243.5</v>
      </c>
    </row>
    <row r="13" spans="1:7" ht="20.25" customHeight="1" x14ac:dyDescent="0.25">
      <c r="A13" s="50" t="s">
        <v>94</v>
      </c>
      <c r="B13" s="50" t="s">
        <v>95</v>
      </c>
      <c r="C13" s="54" t="s">
        <v>20</v>
      </c>
      <c r="D13" s="36">
        <v>44586</v>
      </c>
      <c r="E13" s="52">
        <v>44617</v>
      </c>
      <c r="F13" s="29">
        <v>28500</v>
      </c>
      <c r="G13" s="55">
        <f>SUM(F13)</f>
        <v>28500</v>
      </c>
    </row>
    <row r="14" spans="1:7" ht="20.25" customHeight="1" x14ac:dyDescent="0.25">
      <c r="A14" s="50" t="s">
        <v>63</v>
      </c>
      <c r="B14" s="50" t="s">
        <v>64</v>
      </c>
      <c r="C14" s="51" t="s">
        <v>28</v>
      </c>
      <c r="D14" s="36">
        <v>44547</v>
      </c>
      <c r="E14" s="52">
        <v>44578</v>
      </c>
      <c r="F14" s="29">
        <v>24131</v>
      </c>
      <c r="G14" s="55">
        <f t="shared" ref="G14:G19" si="0">SUM(F14)</f>
        <v>24131</v>
      </c>
    </row>
    <row r="15" spans="1:7" ht="20.25" customHeight="1" x14ac:dyDescent="0.25">
      <c r="A15" s="50" t="s">
        <v>101</v>
      </c>
      <c r="B15" s="50" t="s">
        <v>102</v>
      </c>
      <c r="C15" s="51" t="s">
        <v>20</v>
      </c>
      <c r="D15" s="36">
        <v>44587</v>
      </c>
      <c r="E15" s="52">
        <v>44618</v>
      </c>
      <c r="F15" s="29">
        <v>40696.25</v>
      </c>
      <c r="G15" s="55">
        <f>SUM(F15)</f>
        <v>40696.25</v>
      </c>
    </row>
    <row r="16" spans="1:7" ht="20.25" customHeight="1" x14ac:dyDescent="0.25">
      <c r="A16" s="50" t="s">
        <v>110</v>
      </c>
      <c r="B16" s="50" t="s">
        <v>111</v>
      </c>
      <c r="C16" s="51" t="s">
        <v>2</v>
      </c>
      <c r="D16" s="36">
        <v>44589</v>
      </c>
      <c r="E16" s="52">
        <v>44620</v>
      </c>
      <c r="F16" s="29">
        <v>16469.849999999999</v>
      </c>
      <c r="G16" s="55">
        <f>SUM(F16)</f>
        <v>16469.849999999999</v>
      </c>
    </row>
    <row r="17" spans="1:7" ht="20.25" customHeight="1" x14ac:dyDescent="0.25">
      <c r="A17" s="50" t="s">
        <v>121</v>
      </c>
      <c r="B17" s="50" t="s">
        <v>122</v>
      </c>
      <c r="C17" s="51" t="s">
        <v>2</v>
      </c>
      <c r="D17" s="36">
        <v>44351</v>
      </c>
      <c r="E17" s="52">
        <v>37441</v>
      </c>
      <c r="F17" s="29">
        <v>25468.94</v>
      </c>
      <c r="G17" s="55">
        <f>SUM(F17)</f>
        <v>25468.94</v>
      </c>
    </row>
    <row r="18" spans="1:7" ht="20.25" customHeight="1" x14ac:dyDescent="0.25">
      <c r="A18" s="50" t="s">
        <v>105</v>
      </c>
      <c r="B18" s="50" t="s">
        <v>106</v>
      </c>
      <c r="C18" s="51" t="s">
        <v>2</v>
      </c>
      <c r="D18" s="36">
        <v>44592</v>
      </c>
      <c r="E18" s="52">
        <v>44621</v>
      </c>
      <c r="F18" s="29">
        <v>365930.27</v>
      </c>
      <c r="G18" s="55">
        <f>SUM(F18)</f>
        <v>365930.27</v>
      </c>
    </row>
    <row r="19" spans="1:7" ht="20.25" customHeight="1" x14ac:dyDescent="0.25">
      <c r="A19" s="50" t="s">
        <v>29</v>
      </c>
      <c r="B19" s="50" t="s">
        <v>30</v>
      </c>
      <c r="C19" s="51" t="s">
        <v>42</v>
      </c>
      <c r="D19" s="36">
        <v>44523</v>
      </c>
      <c r="E19" s="52">
        <v>44553</v>
      </c>
      <c r="F19" s="29">
        <v>65592.66</v>
      </c>
      <c r="G19" s="55">
        <f t="shared" si="0"/>
        <v>65592.66</v>
      </c>
    </row>
    <row r="20" spans="1:7" ht="20.25" customHeight="1" x14ac:dyDescent="0.25">
      <c r="A20" s="50" t="s">
        <v>117</v>
      </c>
      <c r="B20" s="50" t="s">
        <v>118</v>
      </c>
      <c r="C20" s="51" t="s">
        <v>15</v>
      </c>
      <c r="D20" s="36">
        <v>44592</v>
      </c>
      <c r="E20" s="52">
        <v>44620</v>
      </c>
      <c r="F20" s="29">
        <v>5115</v>
      </c>
      <c r="G20" s="55">
        <f>SUM(F20)</f>
        <v>5115</v>
      </c>
    </row>
    <row r="21" spans="1:7" ht="20.25" customHeight="1" x14ac:dyDescent="0.25">
      <c r="A21" s="50" t="s">
        <v>54</v>
      </c>
      <c r="B21" s="50" t="s">
        <v>17</v>
      </c>
      <c r="C21" s="51" t="s">
        <v>2</v>
      </c>
      <c r="D21" s="36">
        <v>44537</v>
      </c>
      <c r="E21" s="52">
        <v>44568</v>
      </c>
      <c r="F21" s="29">
        <v>7788</v>
      </c>
      <c r="G21" s="55"/>
    </row>
    <row r="22" spans="1:7" ht="20.25" customHeight="1" x14ac:dyDescent="0.25">
      <c r="A22" s="50" t="s">
        <v>79</v>
      </c>
      <c r="B22" s="50" t="s">
        <v>17</v>
      </c>
      <c r="C22" s="51" t="s">
        <v>2</v>
      </c>
      <c r="D22" s="36">
        <v>44536</v>
      </c>
      <c r="E22" s="52">
        <v>44567</v>
      </c>
      <c r="F22" s="29">
        <v>185596.3</v>
      </c>
      <c r="G22" s="55"/>
    </row>
    <row r="23" spans="1:7" ht="20.25" customHeight="1" x14ac:dyDescent="0.25">
      <c r="A23" s="50" t="s">
        <v>89</v>
      </c>
      <c r="B23" s="50" t="s">
        <v>17</v>
      </c>
      <c r="C23" s="51" t="s">
        <v>2</v>
      </c>
      <c r="D23" s="36">
        <v>44538</v>
      </c>
      <c r="E23" s="52">
        <v>44569</v>
      </c>
      <c r="F23" s="29">
        <v>120548.8</v>
      </c>
      <c r="G23" s="55"/>
    </row>
    <row r="24" spans="1:7" ht="20.25" customHeight="1" x14ac:dyDescent="0.25">
      <c r="A24" s="50" t="s">
        <v>55</v>
      </c>
      <c r="B24" s="50" t="s">
        <v>17</v>
      </c>
      <c r="C24" s="51" t="s">
        <v>2</v>
      </c>
      <c r="D24" s="36">
        <v>44538</v>
      </c>
      <c r="E24" s="52">
        <v>44569</v>
      </c>
      <c r="F24" s="29">
        <v>197768</v>
      </c>
      <c r="G24" s="55"/>
    </row>
    <row r="25" spans="1:7" ht="20.25" customHeight="1" x14ac:dyDescent="0.25">
      <c r="A25" s="50" t="s">
        <v>90</v>
      </c>
      <c r="B25" s="50" t="s">
        <v>17</v>
      </c>
      <c r="C25" s="51" t="s">
        <v>2</v>
      </c>
      <c r="D25" s="36">
        <v>44544</v>
      </c>
      <c r="E25" s="52">
        <v>44575</v>
      </c>
      <c r="F25" s="29">
        <v>26904</v>
      </c>
      <c r="G25" s="55"/>
    </row>
    <row r="26" spans="1:7" ht="20.25" customHeight="1" x14ac:dyDescent="0.25">
      <c r="A26" s="50" t="s">
        <v>56</v>
      </c>
      <c r="B26" s="50" t="s">
        <v>17</v>
      </c>
      <c r="C26" s="51" t="s">
        <v>2</v>
      </c>
      <c r="D26" s="36">
        <v>44544</v>
      </c>
      <c r="E26" s="52">
        <v>44575</v>
      </c>
      <c r="F26" s="29">
        <v>23788.799999999999</v>
      </c>
      <c r="G26" s="55"/>
    </row>
    <row r="27" spans="1:7" ht="20.25" customHeight="1" x14ac:dyDescent="0.25">
      <c r="A27" s="50" t="s">
        <v>78</v>
      </c>
      <c r="B27" s="50" t="s">
        <v>17</v>
      </c>
      <c r="C27" s="51" t="s">
        <v>2</v>
      </c>
      <c r="D27" s="36">
        <v>44550</v>
      </c>
      <c r="E27" s="52">
        <v>44581</v>
      </c>
      <c r="F27" s="29">
        <v>53690</v>
      </c>
      <c r="G27" s="55">
        <f>SUM(F21:F27)</f>
        <v>616083.9</v>
      </c>
    </row>
    <row r="28" spans="1:7" ht="20.25" customHeight="1" x14ac:dyDescent="0.25">
      <c r="A28" s="50" t="s">
        <v>23</v>
      </c>
      <c r="B28" s="50" t="s">
        <v>16</v>
      </c>
      <c r="C28" s="51" t="s">
        <v>2</v>
      </c>
      <c r="D28" s="36">
        <v>44516</v>
      </c>
      <c r="E28" s="52">
        <v>44546</v>
      </c>
      <c r="F28" s="29">
        <v>59967.6</v>
      </c>
      <c r="G28" s="55"/>
    </row>
    <row r="29" spans="1:7" ht="20.25" customHeight="1" x14ac:dyDescent="0.25">
      <c r="A29" s="50" t="s">
        <v>24</v>
      </c>
      <c r="B29" s="50" t="s">
        <v>22</v>
      </c>
      <c r="C29" s="51" t="s">
        <v>2</v>
      </c>
      <c r="D29" s="36">
        <v>44522</v>
      </c>
      <c r="E29" s="52">
        <v>44552</v>
      </c>
      <c r="F29" s="29">
        <v>284439</v>
      </c>
      <c r="G29" s="55"/>
    </row>
    <row r="30" spans="1:7" ht="20.25" customHeight="1" x14ac:dyDescent="0.25">
      <c r="A30" s="50" t="s">
        <v>25</v>
      </c>
      <c r="B30" s="50" t="s">
        <v>16</v>
      </c>
      <c r="C30" s="51" t="s">
        <v>2</v>
      </c>
      <c r="D30" s="36">
        <v>44522</v>
      </c>
      <c r="E30" s="36">
        <v>44552</v>
      </c>
      <c r="F30" s="35">
        <v>17027.400000000001</v>
      </c>
      <c r="G30" s="56"/>
    </row>
    <row r="31" spans="1:7" ht="20.25" customHeight="1" x14ac:dyDescent="0.25">
      <c r="A31" s="50" t="s">
        <v>26</v>
      </c>
      <c r="B31" s="50" t="s">
        <v>16</v>
      </c>
      <c r="C31" s="51" t="s">
        <v>2</v>
      </c>
      <c r="D31" s="36">
        <v>44526</v>
      </c>
      <c r="E31" s="36">
        <v>44556</v>
      </c>
      <c r="F31" s="35">
        <v>4484</v>
      </c>
      <c r="G31" s="56"/>
    </row>
    <row r="32" spans="1:7" ht="20.25" customHeight="1" x14ac:dyDescent="0.25">
      <c r="A32" s="50" t="s">
        <v>35</v>
      </c>
      <c r="B32" s="50" t="s">
        <v>16</v>
      </c>
      <c r="C32" s="51" t="s">
        <v>2</v>
      </c>
      <c r="D32" s="36">
        <v>44529</v>
      </c>
      <c r="E32" s="36">
        <v>44559</v>
      </c>
      <c r="F32" s="35">
        <v>6608</v>
      </c>
      <c r="G32" s="56"/>
    </row>
    <row r="33" spans="1:7" ht="20.25" customHeight="1" x14ac:dyDescent="0.25">
      <c r="A33" s="50" t="s">
        <v>57</v>
      </c>
      <c r="B33" s="50" t="s">
        <v>16</v>
      </c>
      <c r="C33" s="51" t="s">
        <v>2</v>
      </c>
      <c r="D33" s="36">
        <v>44543</v>
      </c>
      <c r="E33" s="36">
        <v>44574</v>
      </c>
      <c r="F33" s="35">
        <v>41465.199999999997</v>
      </c>
      <c r="G33" s="56"/>
    </row>
    <row r="34" spans="1:7" ht="20.25" customHeight="1" x14ac:dyDescent="0.25">
      <c r="A34" s="50" t="s">
        <v>82</v>
      </c>
      <c r="B34" s="50" t="s">
        <v>16</v>
      </c>
      <c r="C34" s="51" t="s">
        <v>2</v>
      </c>
      <c r="D34" s="36">
        <v>44544</v>
      </c>
      <c r="E34" s="36">
        <v>44575</v>
      </c>
      <c r="F34" s="35">
        <v>508674.4</v>
      </c>
      <c r="G34" s="56"/>
    </row>
    <row r="35" spans="1:7" ht="20.25" customHeight="1" x14ac:dyDescent="0.25">
      <c r="A35" s="50" t="s">
        <v>69</v>
      </c>
      <c r="B35" s="50" t="s">
        <v>16</v>
      </c>
      <c r="C35" s="51" t="s">
        <v>2</v>
      </c>
      <c r="D35" s="36">
        <v>44553</v>
      </c>
      <c r="E35" s="36">
        <v>44584</v>
      </c>
      <c r="F35" s="35">
        <v>101946.8</v>
      </c>
      <c r="G35" s="56"/>
    </row>
    <row r="36" spans="1:7" ht="20.25" customHeight="1" x14ac:dyDescent="0.25">
      <c r="A36" s="50" t="s">
        <v>68</v>
      </c>
      <c r="B36" s="50" t="s">
        <v>16</v>
      </c>
      <c r="C36" s="51" t="s">
        <v>2</v>
      </c>
      <c r="D36" s="36">
        <v>44557</v>
      </c>
      <c r="E36" s="36">
        <v>44588</v>
      </c>
      <c r="F36" s="35">
        <v>11682</v>
      </c>
      <c r="G36" s="56"/>
    </row>
    <row r="37" spans="1:7" ht="20.25" customHeight="1" x14ac:dyDescent="0.25">
      <c r="A37" s="50" t="s">
        <v>85</v>
      </c>
      <c r="B37" s="50" t="s">
        <v>16</v>
      </c>
      <c r="C37" s="51" t="s">
        <v>2</v>
      </c>
      <c r="D37" s="36">
        <v>44559</v>
      </c>
      <c r="E37" s="36">
        <v>44590</v>
      </c>
      <c r="F37" s="35">
        <v>418658.8</v>
      </c>
      <c r="G37" s="56"/>
    </row>
    <row r="38" spans="1:7" ht="20.25" customHeight="1" x14ac:dyDescent="0.25">
      <c r="A38" s="50" t="s">
        <v>91</v>
      </c>
      <c r="B38" s="50" t="s">
        <v>16</v>
      </c>
      <c r="C38" s="51" t="s">
        <v>2</v>
      </c>
      <c r="D38" s="36">
        <v>44578</v>
      </c>
      <c r="E38" s="36">
        <v>44609</v>
      </c>
      <c r="F38" s="35">
        <v>26963</v>
      </c>
      <c r="G38" s="56"/>
    </row>
    <row r="39" spans="1:7" ht="20.25" customHeight="1" x14ac:dyDescent="0.25">
      <c r="A39" s="50" t="s">
        <v>103</v>
      </c>
      <c r="B39" s="50" t="s">
        <v>16</v>
      </c>
      <c r="C39" s="51" t="s">
        <v>2</v>
      </c>
      <c r="D39" s="36">
        <v>44579</v>
      </c>
      <c r="E39" s="36">
        <v>44610</v>
      </c>
      <c r="F39" s="35">
        <v>39907.599999999999</v>
      </c>
      <c r="G39" s="56">
        <f>SUM(F28:F39)</f>
        <v>1521823.8000000003</v>
      </c>
    </row>
    <row r="40" spans="1:7" ht="20.25" customHeight="1" x14ac:dyDescent="0.25">
      <c r="A40" s="50" t="s">
        <v>47</v>
      </c>
      <c r="B40" s="50" t="s">
        <v>48</v>
      </c>
      <c r="C40" s="51" t="s">
        <v>2</v>
      </c>
      <c r="D40" s="36">
        <v>44540</v>
      </c>
      <c r="E40" s="36">
        <v>44571</v>
      </c>
      <c r="F40" s="35">
        <v>31122.5</v>
      </c>
      <c r="G40" s="56">
        <f t="shared" ref="G40:G41" si="1">SUM(F40)</f>
        <v>31122.5</v>
      </c>
    </row>
    <row r="41" spans="1:7" ht="20.25" customHeight="1" x14ac:dyDescent="0.25">
      <c r="A41" s="50" t="s">
        <v>51</v>
      </c>
      <c r="B41" s="50" t="s">
        <v>52</v>
      </c>
      <c r="C41" s="51" t="s">
        <v>2</v>
      </c>
      <c r="D41" s="36">
        <v>44531</v>
      </c>
      <c r="E41" s="36">
        <v>44562</v>
      </c>
      <c r="F41" s="35">
        <v>57802.78</v>
      </c>
      <c r="G41" s="56">
        <f t="shared" si="1"/>
        <v>57802.78</v>
      </c>
    </row>
    <row r="42" spans="1:7" ht="20.25" customHeight="1" x14ac:dyDescent="0.25">
      <c r="A42" s="50" t="s">
        <v>76</v>
      </c>
      <c r="B42" s="50" t="s">
        <v>84</v>
      </c>
      <c r="C42" s="50" t="s">
        <v>77</v>
      </c>
      <c r="D42" s="57">
        <v>44544</v>
      </c>
      <c r="E42" s="36">
        <v>44575</v>
      </c>
      <c r="F42" s="35">
        <v>143794.79999999999</v>
      </c>
      <c r="G42" s="35">
        <f>SUM(F42)</f>
        <v>143794.79999999999</v>
      </c>
    </row>
    <row r="43" spans="1:7" ht="20.25" customHeight="1" x14ac:dyDescent="0.25">
      <c r="A43" s="50" t="s">
        <v>32</v>
      </c>
      <c r="B43" s="50" t="s">
        <v>86</v>
      </c>
      <c r="C43" s="50" t="s">
        <v>28</v>
      </c>
      <c r="D43" s="57">
        <v>44525</v>
      </c>
      <c r="E43" s="36">
        <v>44555</v>
      </c>
      <c r="F43" s="35">
        <v>274398.44</v>
      </c>
      <c r="G43" s="35">
        <f>SUM(F43)</f>
        <v>274398.44</v>
      </c>
    </row>
    <row r="44" spans="1:7" ht="20.25" customHeight="1" x14ac:dyDescent="0.25">
      <c r="A44" s="50" t="s">
        <v>39</v>
      </c>
      <c r="B44" s="50" t="s">
        <v>27</v>
      </c>
      <c r="C44" s="36" t="s">
        <v>2</v>
      </c>
      <c r="D44" s="57">
        <v>44509</v>
      </c>
      <c r="E44" s="36">
        <v>44539</v>
      </c>
      <c r="F44" s="35">
        <v>57199.79</v>
      </c>
      <c r="G44" s="35"/>
    </row>
    <row r="45" spans="1:7" ht="20.25" customHeight="1" x14ac:dyDescent="0.25">
      <c r="A45" s="50" t="s">
        <v>53</v>
      </c>
      <c r="B45" s="50" t="s">
        <v>27</v>
      </c>
      <c r="C45" s="36" t="s">
        <v>2</v>
      </c>
      <c r="D45" s="57">
        <v>44544</v>
      </c>
      <c r="E45" s="36">
        <v>44575</v>
      </c>
      <c r="F45" s="35">
        <v>30800.01</v>
      </c>
      <c r="G45" s="35"/>
    </row>
    <row r="46" spans="1:7" ht="20.25" customHeight="1" x14ac:dyDescent="0.25">
      <c r="A46" s="50" t="s">
        <v>123</v>
      </c>
      <c r="B46" s="50" t="s">
        <v>27</v>
      </c>
      <c r="C46" s="36" t="s">
        <v>2</v>
      </c>
      <c r="D46" s="57">
        <v>44581</v>
      </c>
      <c r="E46" s="36">
        <v>44612</v>
      </c>
      <c r="F46" s="35">
        <v>21240</v>
      </c>
      <c r="G46" s="35">
        <f>SUM(F44:F46)</f>
        <v>109239.8</v>
      </c>
    </row>
    <row r="47" spans="1:7" ht="20.25" customHeight="1" x14ac:dyDescent="0.25">
      <c r="A47" s="30" t="s">
        <v>33</v>
      </c>
      <c r="B47" s="30" t="s">
        <v>14</v>
      </c>
      <c r="C47" s="30" t="s">
        <v>15</v>
      </c>
      <c r="D47" s="58">
        <v>44529</v>
      </c>
      <c r="E47" s="34">
        <v>44559</v>
      </c>
      <c r="F47" s="35">
        <v>5050</v>
      </c>
      <c r="G47" s="35"/>
    </row>
    <row r="48" spans="1:7" ht="20.25" customHeight="1" x14ac:dyDescent="0.25">
      <c r="A48" s="30" t="s">
        <v>83</v>
      </c>
      <c r="B48" s="30" t="s">
        <v>14</v>
      </c>
      <c r="C48" s="30" t="s">
        <v>15</v>
      </c>
      <c r="D48" s="58">
        <v>44536</v>
      </c>
      <c r="E48" s="34">
        <v>44567</v>
      </c>
      <c r="F48" s="35">
        <v>5500</v>
      </c>
      <c r="G48" s="35"/>
    </row>
    <row r="49" spans="1:7" ht="20.25" customHeight="1" x14ac:dyDescent="0.25">
      <c r="A49" s="30" t="s">
        <v>71</v>
      </c>
      <c r="B49" s="30" t="s">
        <v>14</v>
      </c>
      <c r="C49" s="30" t="s">
        <v>15</v>
      </c>
      <c r="D49" s="58">
        <v>44543</v>
      </c>
      <c r="E49" s="34">
        <v>44574</v>
      </c>
      <c r="F49" s="35">
        <v>5335</v>
      </c>
      <c r="G49" s="35"/>
    </row>
    <row r="50" spans="1:7" ht="20.25" customHeight="1" x14ac:dyDescent="0.25">
      <c r="A50" s="30" t="s">
        <v>99</v>
      </c>
      <c r="B50" s="30" t="s">
        <v>14</v>
      </c>
      <c r="C50" s="30" t="s">
        <v>15</v>
      </c>
      <c r="D50" s="58">
        <v>44550</v>
      </c>
      <c r="E50" s="34">
        <v>44915</v>
      </c>
      <c r="F50" s="35">
        <v>5115</v>
      </c>
      <c r="G50" s="35"/>
    </row>
    <row r="51" spans="1:7" ht="20.25" customHeight="1" x14ac:dyDescent="0.25">
      <c r="A51" s="30" t="s">
        <v>96</v>
      </c>
      <c r="B51" s="30" t="s">
        <v>14</v>
      </c>
      <c r="C51" s="30" t="s">
        <v>15</v>
      </c>
      <c r="D51" s="58">
        <v>44557</v>
      </c>
      <c r="E51" s="34">
        <v>44588</v>
      </c>
      <c r="F51" s="35">
        <v>4000</v>
      </c>
      <c r="G51" s="35"/>
    </row>
    <row r="52" spans="1:7" ht="20.25" customHeight="1" x14ac:dyDescent="0.25">
      <c r="A52" s="30" t="s">
        <v>97</v>
      </c>
      <c r="B52" s="30" t="s">
        <v>14</v>
      </c>
      <c r="C52" s="30" t="s">
        <v>15</v>
      </c>
      <c r="D52" s="58">
        <v>44578</v>
      </c>
      <c r="E52" s="34">
        <v>44609</v>
      </c>
      <c r="F52" s="35">
        <v>4675</v>
      </c>
      <c r="G52" s="35"/>
    </row>
    <row r="53" spans="1:7" ht="20.25" customHeight="1" x14ac:dyDescent="0.25">
      <c r="A53" s="30" t="s">
        <v>98</v>
      </c>
      <c r="B53" s="30" t="s">
        <v>14</v>
      </c>
      <c r="C53" s="30" t="s">
        <v>15</v>
      </c>
      <c r="D53" s="58">
        <v>44572</v>
      </c>
      <c r="E53" s="34">
        <v>44603</v>
      </c>
      <c r="F53" s="35">
        <v>5445</v>
      </c>
      <c r="G53" s="35">
        <f>SUM(F47:F53)</f>
        <v>35120</v>
      </c>
    </row>
    <row r="54" spans="1:7" ht="20.25" customHeight="1" x14ac:dyDescent="0.25">
      <c r="A54" s="30" t="s">
        <v>80</v>
      </c>
      <c r="B54" s="30" t="s">
        <v>81</v>
      </c>
      <c r="C54" s="30" t="s">
        <v>2</v>
      </c>
      <c r="D54" s="58">
        <v>44538</v>
      </c>
      <c r="E54" s="34">
        <v>44569</v>
      </c>
      <c r="F54" s="35">
        <v>304933.65000000002</v>
      </c>
      <c r="G54" s="35">
        <f t="shared" ref="G54:G62" si="2">SUM(F54)</f>
        <v>304933.65000000002</v>
      </c>
    </row>
    <row r="55" spans="1:7" ht="20.25" customHeight="1" x14ac:dyDescent="0.25">
      <c r="A55" s="30" t="s">
        <v>124</v>
      </c>
      <c r="B55" s="30" t="s">
        <v>125</v>
      </c>
      <c r="C55" s="30" t="s">
        <v>126</v>
      </c>
      <c r="D55" s="58">
        <v>44573</v>
      </c>
      <c r="E55" s="34">
        <v>44604</v>
      </c>
      <c r="F55" s="35">
        <v>27520</v>
      </c>
      <c r="G55" s="35">
        <f>SUM(F55)</f>
        <v>27520</v>
      </c>
    </row>
    <row r="56" spans="1:7" ht="20.25" customHeight="1" x14ac:dyDescent="0.25">
      <c r="A56" s="30" t="s">
        <v>58</v>
      </c>
      <c r="B56" s="30" t="s">
        <v>59</v>
      </c>
      <c r="C56" s="30" t="s">
        <v>2</v>
      </c>
      <c r="D56" s="58">
        <v>44533</v>
      </c>
      <c r="E56" s="34">
        <v>44564</v>
      </c>
      <c r="F56" s="35">
        <v>2700.01</v>
      </c>
      <c r="G56" s="35">
        <f t="shared" si="2"/>
        <v>2700.01</v>
      </c>
    </row>
    <row r="57" spans="1:7" ht="20.25" customHeight="1" x14ac:dyDescent="0.25">
      <c r="A57" s="30" t="s">
        <v>62</v>
      </c>
      <c r="B57" s="30" t="s">
        <v>18</v>
      </c>
      <c r="C57" s="30" t="s">
        <v>20</v>
      </c>
      <c r="D57" s="58">
        <v>44544</v>
      </c>
      <c r="E57" s="34">
        <v>44575</v>
      </c>
      <c r="F57" s="35">
        <v>1400</v>
      </c>
      <c r="G57" s="35">
        <f t="shared" si="2"/>
        <v>1400</v>
      </c>
    </row>
    <row r="58" spans="1:7" ht="20.25" customHeight="1" x14ac:dyDescent="0.25">
      <c r="A58" s="30" t="s">
        <v>49</v>
      </c>
      <c r="B58" s="30" t="s">
        <v>50</v>
      </c>
      <c r="C58" s="30" t="s">
        <v>2</v>
      </c>
      <c r="D58" s="58">
        <v>44543</v>
      </c>
      <c r="E58" s="34">
        <v>44574</v>
      </c>
      <c r="F58" s="35">
        <v>37170</v>
      </c>
      <c r="G58" s="35">
        <f t="shared" si="2"/>
        <v>37170</v>
      </c>
    </row>
    <row r="59" spans="1:7" ht="20.25" customHeight="1" x14ac:dyDescent="0.25">
      <c r="A59" s="30" t="s">
        <v>114</v>
      </c>
      <c r="B59" s="30" t="s">
        <v>115</v>
      </c>
      <c r="C59" s="30" t="s">
        <v>2</v>
      </c>
      <c r="D59" s="58">
        <v>44586</v>
      </c>
      <c r="E59" s="34">
        <v>44617</v>
      </c>
      <c r="F59" s="35">
        <v>4602</v>
      </c>
      <c r="G59" s="35">
        <f t="shared" si="2"/>
        <v>4602</v>
      </c>
    </row>
    <row r="60" spans="1:7" ht="20.25" customHeight="1" x14ac:dyDescent="0.25">
      <c r="A60" s="30" t="s">
        <v>43</v>
      </c>
      <c r="B60" s="30" t="s">
        <v>44</v>
      </c>
      <c r="C60" s="30" t="s">
        <v>45</v>
      </c>
      <c r="D60" s="58">
        <v>44543</v>
      </c>
      <c r="E60" s="34">
        <v>44574</v>
      </c>
      <c r="F60" s="35">
        <v>8850</v>
      </c>
      <c r="G60" s="35">
        <f t="shared" si="2"/>
        <v>8850</v>
      </c>
    </row>
    <row r="61" spans="1:7" ht="20.25" customHeight="1" x14ac:dyDescent="0.25">
      <c r="A61" s="30" t="s">
        <v>66</v>
      </c>
      <c r="B61" s="30" t="s">
        <v>67</v>
      </c>
      <c r="C61" s="30" t="s">
        <v>2</v>
      </c>
      <c r="D61" s="58">
        <v>44553</v>
      </c>
      <c r="E61" s="34">
        <v>44584</v>
      </c>
      <c r="F61" s="35">
        <v>52185.5</v>
      </c>
      <c r="G61" s="35">
        <f t="shared" si="2"/>
        <v>52185.5</v>
      </c>
    </row>
    <row r="62" spans="1:7" ht="20.25" customHeight="1" x14ac:dyDescent="0.25">
      <c r="A62" s="30" t="s">
        <v>112</v>
      </c>
      <c r="B62" s="30" t="s">
        <v>113</v>
      </c>
      <c r="C62" s="30" t="s">
        <v>28</v>
      </c>
      <c r="D62" s="58">
        <v>44585</v>
      </c>
      <c r="E62" s="34">
        <v>44616</v>
      </c>
      <c r="F62" s="35">
        <v>6431</v>
      </c>
      <c r="G62" s="35">
        <f t="shared" si="2"/>
        <v>6431</v>
      </c>
    </row>
    <row r="63" spans="1:7" ht="20.25" customHeight="1" x14ac:dyDescent="0.25">
      <c r="A63" s="30" t="s">
        <v>46</v>
      </c>
      <c r="B63" s="30" t="s">
        <v>36</v>
      </c>
      <c r="C63" s="30" t="s">
        <v>2</v>
      </c>
      <c r="D63" s="58">
        <v>44543</v>
      </c>
      <c r="E63" s="34">
        <v>44574</v>
      </c>
      <c r="F63" s="35">
        <v>85269.28</v>
      </c>
      <c r="G63" s="35"/>
    </row>
    <row r="64" spans="1:7" ht="20.25" customHeight="1" x14ac:dyDescent="0.25">
      <c r="A64" s="30" t="s">
        <v>70</v>
      </c>
      <c r="B64" s="30" t="s">
        <v>36</v>
      </c>
      <c r="C64" s="30" t="s">
        <v>2</v>
      </c>
      <c r="D64" s="58">
        <v>44550</v>
      </c>
      <c r="E64" s="34">
        <v>44581</v>
      </c>
      <c r="F64" s="35">
        <v>77558.570000000007</v>
      </c>
      <c r="G64" s="35"/>
    </row>
    <row r="65" spans="1:8" ht="20.25" customHeight="1" x14ac:dyDescent="0.25">
      <c r="A65" s="30" t="s">
        <v>92</v>
      </c>
      <c r="B65" s="30" t="s">
        <v>36</v>
      </c>
      <c r="C65" s="30" t="s">
        <v>2</v>
      </c>
      <c r="D65" s="58">
        <v>44575</v>
      </c>
      <c r="E65" s="34">
        <v>44606</v>
      </c>
      <c r="F65" s="35">
        <v>43432.26</v>
      </c>
      <c r="G65" s="35">
        <f>SUM(F63:F65)</f>
        <v>206260.11000000002</v>
      </c>
    </row>
    <row r="66" spans="1:8" ht="20.25" customHeight="1" x14ac:dyDescent="0.25">
      <c r="A66" s="30" t="s">
        <v>38</v>
      </c>
      <c r="B66" s="30" t="s">
        <v>37</v>
      </c>
      <c r="C66" s="30" t="s">
        <v>12</v>
      </c>
      <c r="D66" s="58">
        <v>44524</v>
      </c>
      <c r="E66" s="34">
        <v>44554</v>
      </c>
      <c r="F66" s="35">
        <v>92104.95</v>
      </c>
      <c r="G66" s="35"/>
    </row>
    <row r="67" spans="1:8" ht="20.25" customHeight="1" x14ac:dyDescent="0.25">
      <c r="A67" s="30" t="s">
        <v>72</v>
      </c>
      <c r="B67" s="30" t="s">
        <v>37</v>
      </c>
      <c r="C67" s="30" t="s">
        <v>12</v>
      </c>
      <c r="D67" s="58">
        <v>44550</v>
      </c>
      <c r="E67" s="34">
        <v>44581</v>
      </c>
      <c r="F67" s="35">
        <v>151414.51999999999</v>
      </c>
      <c r="G67" s="35"/>
    </row>
    <row r="68" spans="1:8" ht="20.25" customHeight="1" x14ac:dyDescent="0.25">
      <c r="A68" s="30" t="s">
        <v>88</v>
      </c>
      <c r="B68" s="30" t="s">
        <v>37</v>
      </c>
      <c r="C68" s="30" t="s">
        <v>12</v>
      </c>
      <c r="D68" s="58">
        <v>44531</v>
      </c>
      <c r="E68" s="34">
        <v>44563</v>
      </c>
      <c r="F68" s="35">
        <v>1410.05</v>
      </c>
      <c r="G68" s="35">
        <f>SUM(F66:F68)</f>
        <v>244929.51999999996</v>
      </c>
    </row>
    <row r="69" spans="1:8" x14ac:dyDescent="0.25">
      <c r="A69" s="30" t="s">
        <v>119</v>
      </c>
      <c r="B69" s="30" t="s">
        <v>120</v>
      </c>
      <c r="C69" s="30" t="s">
        <v>19</v>
      </c>
      <c r="D69" s="58">
        <v>44566</v>
      </c>
      <c r="E69" s="34">
        <v>44597</v>
      </c>
      <c r="F69" s="35">
        <v>599595.96</v>
      </c>
      <c r="G69" s="35">
        <f>SUM(F69)</f>
        <v>599595.96</v>
      </c>
      <c r="H69" s="33"/>
    </row>
    <row r="70" spans="1:8" x14ac:dyDescent="0.25">
      <c r="A70" s="30" t="s">
        <v>127</v>
      </c>
      <c r="B70" s="30" t="s">
        <v>128</v>
      </c>
      <c r="C70" s="30" t="s">
        <v>19</v>
      </c>
      <c r="D70" s="58">
        <v>44587</v>
      </c>
      <c r="E70" s="34">
        <v>44618</v>
      </c>
      <c r="F70" s="35">
        <v>48380</v>
      </c>
      <c r="G70" s="35">
        <f>SUM(F70)</f>
        <v>48380</v>
      </c>
    </row>
    <row r="71" spans="1:8" x14ac:dyDescent="0.25">
      <c r="A71" s="30" t="s">
        <v>60</v>
      </c>
      <c r="B71" s="30" t="s">
        <v>61</v>
      </c>
      <c r="C71" s="30" t="s">
        <v>21</v>
      </c>
      <c r="D71" s="58">
        <v>44529</v>
      </c>
      <c r="E71" s="34">
        <v>44589</v>
      </c>
      <c r="F71" s="35">
        <v>56640</v>
      </c>
      <c r="G71" s="35">
        <f>SUM(F71)</f>
        <v>56640</v>
      </c>
    </row>
    <row r="72" spans="1:8" x14ac:dyDescent="0.25">
      <c r="A72" s="30"/>
      <c r="B72" s="66" t="s">
        <v>8</v>
      </c>
      <c r="C72" s="67"/>
      <c r="D72" s="67"/>
      <c r="E72" s="68"/>
      <c r="F72" s="37">
        <f>SUM(F5:F71)</f>
        <v>5460094.3899999987</v>
      </c>
      <c r="G72" s="37">
        <f>SUM(G5:G71)</f>
        <v>5460094.3899999987</v>
      </c>
    </row>
    <row r="73" spans="1:8" x14ac:dyDescent="0.25">
      <c r="A73" s="28"/>
      <c r="B73" s="28"/>
      <c r="C73" s="28"/>
      <c r="D73" s="28"/>
      <c r="E73" s="28"/>
      <c r="F73" s="28"/>
      <c r="G73" s="59"/>
    </row>
    <row r="74" spans="1:8" x14ac:dyDescent="0.25">
      <c r="A74" s="31"/>
      <c r="B74" s="38"/>
      <c r="C74" s="38"/>
      <c r="D74" s="39"/>
      <c r="E74" s="39"/>
      <c r="F74" s="39"/>
      <c r="G74" s="39"/>
      <c r="H74" s="21"/>
    </row>
    <row r="75" spans="1:8" x14ac:dyDescent="0.25">
      <c r="A75" s="40"/>
      <c r="B75" s="38"/>
      <c r="C75" s="38"/>
      <c r="D75" s="39"/>
      <c r="E75" s="65" t="s">
        <v>9</v>
      </c>
      <c r="F75" s="65"/>
      <c r="G75" s="41">
        <f>+G72</f>
        <v>5460094.3899999987</v>
      </c>
      <c r="H75" s="21"/>
    </row>
    <row r="76" spans="1:8" ht="16.5" x14ac:dyDescent="0.35">
      <c r="A76" s="42"/>
      <c r="B76" s="43"/>
      <c r="C76" s="43"/>
      <c r="D76" s="44"/>
      <c r="E76" s="39"/>
      <c r="F76" s="45" t="s">
        <v>13</v>
      </c>
      <c r="G76" s="46">
        <v>188140.61</v>
      </c>
    </row>
    <row r="77" spans="1:8" x14ac:dyDescent="0.25">
      <c r="A77" s="42"/>
      <c r="B77" s="47"/>
      <c r="C77" s="42"/>
      <c r="D77" s="48"/>
      <c r="E77" s="39" t="s">
        <v>7</v>
      </c>
      <c r="F77" s="32"/>
      <c r="G77" s="49">
        <f>SUM(G75:G76)</f>
        <v>5648234.9999999991</v>
      </c>
    </row>
    <row r="78" spans="1:8" ht="18.75" customHeight="1" x14ac:dyDescent="0.25">
      <c r="A78" s="17"/>
      <c r="B78" s="17"/>
      <c r="C78" s="14"/>
      <c r="D78" s="2"/>
      <c r="E78" s="2"/>
      <c r="F78" s="15"/>
      <c r="G78" s="15"/>
    </row>
    <row r="79" spans="1:8" ht="18.75" x14ac:dyDescent="0.3">
      <c r="A79" s="2"/>
      <c r="B79" s="17"/>
      <c r="C79" s="14"/>
      <c r="D79" s="20"/>
      <c r="E79" s="20"/>
      <c r="G79" s="2"/>
    </row>
    <row r="80" spans="1:8" x14ac:dyDescent="0.25">
      <c r="A80" s="2"/>
      <c r="D80" s="2"/>
      <c r="E80" s="2"/>
      <c r="F80" s="2"/>
      <c r="G80" s="2"/>
    </row>
    <row r="81" spans="1:7" x14ac:dyDescent="0.25">
      <c r="A81" s="17"/>
      <c r="B81" s="69" t="s">
        <v>129</v>
      </c>
      <c r="C81" s="69"/>
      <c r="D81" s="13"/>
      <c r="E81" s="13"/>
      <c r="F81" s="2"/>
      <c r="G81" s="2"/>
    </row>
    <row r="82" spans="1:7" x14ac:dyDescent="0.25">
      <c r="A82" s="2"/>
      <c r="B82" s="70" t="s">
        <v>130</v>
      </c>
      <c r="C82" s="70"/>
      <c r="D82" s="14"/>
      <c r="E82" s="14"/>
      <c r="F82" s="13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ht="18.75" x14ac:dyDescent="0.3">
      <c r="A85" s="13"/>
      <c r="B85" s="17"/>
      <c r="C85" s="13"/>
      <c r="D85" s="13"/>
      <c r="E85" s="13"/>
      <c r="F85" s="26"/>
      <c r="G85" s="16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16"/>
      <c r="D87" s="23"/>
      <c r="E87" s="23"/>
      <c r="F87" s="2"/>
      <c r="G87" s="2"/>
    </row>
    <row r="88" spans="1:7" ht="18.75" x14ac:dyDescent="0.3">
      <c r="A88" s="17"/>
      <c r="B88" s="13"/>
      <c r="C88" s="22"/>
      <c r="D88" s="23"/>
      <c r="E88" s="23"/>
      <c r="F88" s="27"/>
      <c r="G88" s="2"/>
    </row>
    <row r="89" spans="1:7" x14ac:dyDescent="0.25">
      <c r="A89" s="6"/>
      <c r="B89" s="6"/>
      <c r="C89" s="16"/>
      <c r="D89" s="23"/>
      <c r="E89" s="23"/>
      <c r="F89" s="2"/>
      <c r="G89" s="2"/>
    </row>
    <row r="90" spans="1:7" x14ac:dyDescent="0.25">
      <c r="A90" s="6"/>
      <c r="B90" s="6"/>
      <c r="C90" s="16"/>
      <c r="D90" s="24"/>
      <c r="E90" s="24"/>
      <c r="F90" s="2"/>
      <c r="G90" s="2"/>
    </row>
    <row r="91" spans="1:7" x14ac:dyDescent="0.25">
      <c r="A91" s="6"/>
      <c r="B91" s="6"/>
      <c r="C91" s="16"/>
      <c r="D91" s="23"/>
      <c r="E91" s="23"/>
      <c r="F91" s="2"/>
      <c r="G91" s="2"/>
    </row>
    <row r="92" spans="1:7" x14ac:dyDescent="0.25">
      <c r="A92" s="6"/>
      <c r="B92" s="6"/>
      <c r="C92" s="16"/>
      <c r="D92" s="24"/>
      <c r="E92" s="24"/>
      <c r="F92" s="2"/>
      <c r="G92" s="2"/>
    </row>
    <row r="93" spans="1:7" x14ac:dyDescent="0.25">
      <c r="A93" s="6"/>
      <c r="B93" s="6"/>
      <c r="C93" s="16"/>
      <c r="D93" s="23"/>
      <c r="E93" s="23"/>
      <c r="F93" s="2"/>
      <c r="G93" s="2"/>
    </row>
    <row r="94" spans="1:7" x14ac:dyDescent="0.25">
      <c r="A94" s="17"/>
      <c r="B94" s="17"/>
      <c r="C94" s="13"/>
      <c r="D94" s="25"/>
      <c r="E94" s="25"/>
      <c r="F94" s="22"/>
      <c r="G94" s="2"/>
    </row>
    <row r="95" spans="1:7" ht="18.75" x14ac:dyDescent="0.3">
      <c r="A95" s="2"/>
      <c r="B95" s="17"/>
      <c r="C95" s="13"/>
      <c r="D95" s="14"/>
      <c r="E95" s="14"/>
      <c r="F95" s="20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13"/>
      <c r="E97" s="13"/>
      <c r="F97" s="13"/>
      <c r="G97" s="13"/>
    </row>
    <row r="98" spans="1:7" x14ac:dyDescent="0.25">
      <c r="A98" s="17"/>
      <c r="B98" s="13"/>
      <c r="C98" s="13"/>
      <c r="D98" s="2"/>
      <c r="E98" s="2"/>
      <c r="F98" s="2"/>
      <c r="G98" s="13"/>
    </row>
    <row r="99" spans="1:7" x14ac:dyDescent="0.25">
      <c r="A99" s="17"/>
      <c r="B99" s="13"/>
      <c r="C99" s="13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ht="18.75" x14ac:dyDescent="0.3">
      <c r="A101" s="18"/>
      <c r="B101" s="2"/>
      <c r="C101" s="2"/>
      <c r="D101" s="2"/>
      <c r="E101" s="2"/>
      <c r="F101" s="2"/>
      <c r="G101" s="2"/>
    </row>
    <row r="102" spans="1:7" ht="18.75" x14ac:dyDescent="0.3">
      <c r="A102" s="19"/>
      <c r="B102" s="18"/>
      <c r="C102" s="18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1" x14ac:dyDescent="0.25">
      <c r="A113" s="2"/>
    </row>
  </sheetData>
  <mergeCells count="7">
    <mergeCell ref="B81:C81"/>
    <mergeCell ref="B82:C82"/>
    <mergeCell ref="A3:G3"/>
    <mergeCell ref="A1:G1"/>
    <mergeCell ref="A2:G2"/>
    <mergeCell ref="E75:F75"/>
    <mergeCell ref="B72:E72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2022-02-08T13:53:05Z</cp:lastPrinted>
  <dcterms:created xsi:type="dcterms:W3CDTF">2017-06-12T16:17:30Z</dcterms:created>
  <dcterms:modified xsi:type="dcterms:W3CDTF">2022-02-08T13:53:22Z</dcterms:modified>
</cp:coreProperties>
</file>