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CE026755-94F7-4EBA-9D4A-9B7B518F6E67}" xr6:coauthVersionLast="47" xr6:coauthVersionMax="47" xr10:uidLastSave="{00000000-0000-0000-0000-000000000000}"/>
  <bookViews>
    <workbookView xWindow="45" yWindow="225" windowWidth="28755" windowHeight="15375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Hoja1" sheetId="4" state="hidden" r:id="rId4"/>
    <sheet name="P3 Ejecucion 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5" l="1"/>
  <c r="Q26" i="2"/>
  <c r="D85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P85" i="5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<sst xmlns="http://schemas.openxmlformats.org/spreadsheetml/2006/main" count="387" uniqueCount="111">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</sst>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5"/>
      <name val="Cambria"/>
      <family val="1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name val="Cambria"/>
      <family val="1"/>
    </font>
    <font>
      <sz val="7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9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164" fontId="11" fillId="0" borderId="0" xfId="0" applyNumberFormat="1" applyFont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left" indent="2"/>
    </xf>
    <xf numFmtId="0" fontId="22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3" fillId="0" borderId="0" xfId="0" applyFont="1" applyAlignment="1">
      <alignment horizontal="center"/>
    </xf>
    <xf numFmtId="43" fontId="23" fillId="0" borderId="0" xfId="1" applyFont="1" applyAlignment="1">
      <alignment horizontal="center"/>
    </xf>
    <xf numFmtId="0" fontId="23" fillId="0" borderId="0" xfId="2" applyFont="1" applyAlignment="1">
      <alignment horizontal="center"/>
    </xf>
    <xf numFmtId="43" fontId="23" fillId="0" borderId="0" xfId="1" applyFont="1" applyAlignment="1">
      <alignment wrapText="1"/>
    </xf>
    <xf numFmtId="0" fontId="25" fillId="0" borderId="0" xfId="2" applyFont="1"/>
    <xf numFmtId="165" fontId="20" fillId="0" borderId="0" xfId="1" applyNumberFormat="1" applyFont="1" applyBorder="1" applyAlignment="1">
      <alignment horizontal="center"/>
    </xf>
    <xf numFmtId="165" fontId="11" fillId="0" borderId="0" xfId="0" applyNumberFormat="1" applyFont="1" applyAlignment="1">
      <alignment horizontal="left" indent="2"/>
    </xf>
    <xf numFmtId="165" fontId="21" fillId="2" borderId="2" xfId="0" applyNumberFormat="1" applyFont="1" applyFill="1" applyBorder="1"/>
    <xf numFmtId="165" fontId="10" fillId="2" borderId="2" xfId="0" applyNumberFormat="1" applyFont="1" applyFill="1" applyBorder="1"/>
    <xf numFmtId="165" fontId="26" fillId="2" borderId="2" xfId="0" applyNumberFormat="1" applyFont="1" applyFill="1" applyBorder="1"/>
    <xf numFmtId="0" fontId="27" fillId="4" borderId="3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165" fontId="28" fillId="0" borderId="0" xfId="1" applyNumberFormat="1" applyFont="1" applyBorder="1" applyAlignment="1">
      <alignment horizontal="center"/>
    </xf>
    <xf numFmtId="165" fontId="28" fillId="0" borderId="0" xfId="0" applyNumberFormat="1" applyFont="1" applyBorder="1"/>
    <xf numFmtId="165" fontId="29" fillId="0" borderId="0" xfId="0" applyNumberFormat="1" applyFont="1"/>
    <xf numFmtId="165" fontId="29" fillId="0" borderId="0" xfId="0" applyNumberFormat="1" applyFont="1" applyAlignment="1">
      <alignment horizontal="left" indent="2"/>
    </xf>
    <xf numFmtId="0" fontId="27" fillId="4" borderId="3" xfId="0" applyFont="1" applyFill="1" applyBorder="1" applyAlignment="1">
      <alignment horizontal="center" wrapText="1"/>
    </xf>
    <xf numFmtId="0" fontId="30" fillId="4" borderId="3" xfId="0" applyFont="1" applyFill="1" applyBorder="1" applyAlignment="1">
      <alignment horizontal="center"/>
    </xf>
    <xf numFmtId="164" fontId="26" fillId="0" borderId="1" xfId="0" applyNumberFormat="1" applyFont="1" applyBorder="1"/>
    <xf numFmtId="0" fontId="9" fillId="0" borderId="0" xfId="0" applyFont="1"/>
    <xf numFmtId="165" fontId="16" fillId="0" borderId="0" xfId="1" applyNumberFormat="1" applyFont="1" applyBorder="1" applyAlignment="1">
      <alignment horizontal="center"/>
    </xf>
    <xf numFmtId="165" fontId="9" fillId="0" borderId="0" xfId="0" applyNumberFormat="1" applyFont="1" applyAlignment="1">
      <alignment horizontal="left" indent="2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1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0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63" t="s">
        <v>97</v>
      </c>
      <c r="D3" s="64"/>
      <c r="E3" s="6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63" t="s">
        <v>98</v>
      </c>
      <c r="D4" s="64"/>
      <c r="E4" s="6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65" t="s">
        <v>99</v>
      </c>
      <c r="D5" s="66"/>
      <c r="E5" s="6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65" t="s">
        <v>76</v>
      </c>
      <c r="D6" s="66"/>
      <c r="E6" s="6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65" t="s">
        <v>77</v>
      </c>
      <c r="D7" s="66"/>
      <c r="E7" s="6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65"/>
      <c r="D8" s="66"/>
      <c r="E8" s="66"/>
    </row>
    <row r="9" spans="2:16" ht="15" customHeight="1" x14ac:dyDescent="0.25">
      <c r="C9" s="67" t="s">
        <v>66</v>
      </c>
      <c r="D9" s="68" t="s">
        <v>94</v>
      </c>
      <c r="E9" s="68" t="s">
        <v>93</v>
      </c>
      <c r="F9" s="7"/>
    </row>
    <row r="10" spans="2:16" ht="23.25" customHeight="1" x14ac:dyDescent="0.25">
      <c r="C10" s="67"/>
      <c r="D10" s="69"/>
      <c r="E10" s="6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5">
        <v>58451500</v>
      </c>
      <c r="E13" s="25"/>
      <c r="F13" s="7"/>
    </row>
    <row r="14" spans="2:16" x14ac:dyDescent="0.25">
      <c r="C14" s="26" t="s">
        <v>3</v>
      </c>
      <c r="D14" s="35">
        <v>2520000</v>
      </c>
      <c r="E14" s="25"/>
      <c r="F14" s="7"/>
    </row>
    <row r="15" spans="2:16" x14ac:dyDescent="0.25">
      <c r="C15" s="26" t="s">
        <v>4</v>
      </c>
      <c r="D15" s="35">
        <v>25000</v>
      </c>
      <c r="E15" s="25"/>
      <c r="F15" s="7"/>
    </row>
    <row r="16" spans="2:16" x14ac:dyDescent="0.25">
      <c r="C16" s="26" t="s">
        <v>5</v>
      </c>
      <c r="D16" s="35">
        <v>1000000</v>
      </c>
      <c r="E16" s="25"/>
      <c r="F16" s="7"/>
    </row>
    <row r="17" spans="3:6" x14ac:dyDescent="0.25">
      <c r="C17" s="26" t="s">
        <v>6</v>
      </c>
      <c r="D17" s="35">
        <v>6754520</v>
      </c>
      <c r="E17" s="25"/>
      <c r="F17" s="7"/>
    </row>
    <row r="18" spans="3:6" x14ac:dyDescent="0.25">
      <c r="C18" s="23" t="s">
        <v>7</v>
      </c>
      <c r="D18" s="35"/>
      <c r="E18" s="25"/>
      <c r="F18" s="7"/>
    </row>
    <row r="19" spans="3:6" x14ac:dyDescent="0.25">
      <c r="C19" s="26" t="s">
        <v>8</v>
      </c>
      <c r="D19" s="35">
        <v>3883550</v>
      </c>
      <c r="E19" s="25"/>
      <c r="F19" s="7"/>
    </row>
    <row r="20" spans="3:6" x14ac:dyDescent="0.25">
      <c r="C20" s="26" t="s">
        <v>9</v>
      </c>
      <c r="D20" s="35">
        <v>0</v>
      </c>
      <c r="E20" s="25"/>
      <c r="F20" s="7"/>
    </row>
    <row r="21" spans="3:6" x14ac:dyDescent="0.25">
      <c r="C21" s="26" t="s">
        <v>10</v>
      </c>
      <c r="D21" s="35">
        <v>0</v>
      </c>
      <c r="E21" s="25"/>
      <c r="F21" s="7"/>
    </row>
    <row r="22" spans="3:6" x14ac:dyDescent="0.25">
      <c r="C22" s="26" t="s">
        <v>11</v>
      </c>
      <c r="D22" s="35">
        <v>500000</v>
      </c>
      <c r="E22" s="25"/>
      <c r="F22" s="7"/>
    </row>
    <row r="23" spans="3:6" x14ac:dyDescent="0.25">
      <c r="C23" s="26" t="s">
        <v>12</v>
      </c>
      <c r="D23" s="35">
        <v>75000</v>
      </c>
      <c r="E23" s="25"/>
    </row>
    <row r="24" spans="3:6" x14ac:dyDescent="0.25">
      <c r="C24" s="26" t="s">
        <v>13</v>
      </c>
      <c r="D24" s="35">
        <v>2544000</v>
      </c>
      <c r="E24" s="25"/>
    </row>
    <row r="25" spans="3:6" x14ac:dyDescent="0.25">
      <c r="C25" s="26" t="s">
        <v>14</v>
      </c>
      <c r="D25" s="35">
        <v>500000</v>
      </c>
      <c r="E25" s="25"/>
    </row>
    <row r="26" spans="3:6" x14ac:dyDescent="0.25">
      <c r="C26" s="26" t="s">
        <v>15</v>
      </c>
      <c r="D26" s="35">
        <v>3440000</v>
      </c>
      <c r="E26" s="25"/>
    </row>
    <row r="27" spans="3:6" x14ac:dyDescent="0.25">
      <c r="C27" s="26" t="s">
        <v>16</v>
      </c>
      <c r="D27" s="35">
        <v>0</v>
      </c>
      <c r="E27" s="25"/>
    </row>
    <row r="28" spans="3:6" x14ac:dyDescent="0.25">
      <c r="C28" s="23" t="s">
        <v>17</v>
      </c>
      <c r="D28" s="35"/>
      <c r="E28" s="25"/>
    </row>
    <row r="29" spans="3:6" x14ac:dyDescent="0.25">
      <c r="C29" s="26" t="s">
        <v>18</v>
      </c>
      <c r="D29" s="35">
        <v>11824711</v>
      </c>
      <c r="E29" s="25"/>
    </row>
    <row r="30" spans="3:6" x14ac:dyDescent="0.25">
      <c r="C30" s="26" t="s">
        <v>19</v>
      </c>
      <c r="D30" s="35">
        <v>745000</v>
      </c>
      <c r="E30" s="25"/>
    </row>
    <row r="31" spans="3:6" x14ac:dyDescent="0.25">
      <c r="C31" s="26" t="s">
        <v>20</v>
      </c>
      <c r="D31" s="35">
        <v>1360000</v>
      </c>
      <c r="E31" s="25"/>
    </row>
    <row r="32" spans="3:6" x14ac:dyDescent="0.25">
      <c r="C32" s="26" t="s">
        <v>21</v>
      </c>
      <c r="D32" s="35">
        <v>375000</v>
      </c>
      <c r="E32" s="25"/>
    </row>
    <row r="33" spans="3:5" x14ac:dyDescent="0.25">
      <c r="C33" s="26" t="s">
        <v>22</v>
      </c>
      <c r="D33" s="35">
        <v>1125000</v>
      </c>
      <c r="E33" s="25"/>
    </row>
    <row r="34" spans="3:5" x14ac:dyDescent="0.25">
      <c r="C34" s="26" t="s">
        <v>23</v>
      </c>
      <c r="D34" s="35">
        <v>3730000</v>
      </c>
      <c r="E34" s="25"/>
    </row>
    <row r="35" spans="3:5" x14ac:dyDescent="0.25">
      <c r="C35" s="26" t="s">
        <v>24</v>
      </c>
      <c r="D35" s="35">
        <v>2255000</v>
      </c>
      <c r="E35" s="25"/>
    </row>
    <row r="36" spans="3:5" x14ac:dyDescent="0.25">
      <c r="C36" s="26" t="s">
        <v>25</v>
      </c>
      <c r="D36" s="35">
        <v>0</v>
      </c>
      <c r="E36" s="25"/>
    </row>
    <row r="37" spans="3:5" x14ac:dyDescent="0.25">
      <c r="C37" s="26" t="s">
        <v>26</v>
      </c>
      <c r="D37" s="35">
        <v>3720524</v>
      </c>
      <c r="E37" s="25"/>
    </row>
    <row r="38" spans="3:5" x14ac:dyDescent="0.25">
      <c r="C38" s="23" t="s">
        <v>27</v>
      </c>
      <c r="D38" s="35"/>
      <c r="E38" s="25"/>
    </row>
    <row r="39" spans="3:5" x14ac:dyDescent="0.25">
      <c r="C39" s="26" t="s">
        <v>28</v>
      </c>
      <c r="D39" s="35">
        <v>0</v>
      </c>
      <c r="E39" s="25"/>
    </row>
    <row r="40" spans="3:5" x14ac:dyDescent="0.25">
      <c r="C40" s="26" t="s">
        <v>29</v>
      </c>
      <c r="D40" s="35">
        <v>0</v>
      </c>
      <c r="E40" s="25"/>
    </row>
    <row r="41" spans="3:5" x14ac:dyDescent="0.25">
      <c r="C41" s="26" t="s">
        <v>30</v>
      </c>
      <c r="D41" s="35">
        <v>0</v>
      </c>
      <c r="E41" s="25"/>
    </row>
    <row r="42" spans="3:5" x14ac:dyDescent="0.25">
      <c r="C42" s="26" t="s">
        <v>31</v>
      </c>
      <c r="D42" s="35">
        <v>0</v>
      </c>
      <c r="E42" s="25"/>
    </row>
    <row r="43" spans="3:5" x14ac:dyDescent="0.25">
      <c r="C43" s="26" t="s">
        <v>32</v>
      </c>
      <c r="D43" s="35">
        <v>0</v>
      </c>
      <c r="E43" s="25"/>
    </row>
    <row r="44" spans="3:5" x14ac:dyDescent="0.25">
      <c r="C44" s="26" t="s">
        <v>33</v>
      </c>
      <c r="D44" s="35">
        <v>0</v>
      </c>
      <c r="E44" s="25"/>
    </row>
    <row r="45" spans="3:5" x14ac:dyDescent="0.25">
      <c r="C45" s="26" t="s">
        <v>34</v>
      </c>
      <c r="D45" s="35">
        <v>0</v>
      </c>
      <c r="E45" s="25"/>
    </row>
    <row r="46" spans="3:5" x14ac:dyDescent="0.25">
      <c r="C46" s="26" t="s">
        <v>35</v>
      </c>
      <c r="D46" s="35">
        <v>0</v>
      </c>
      <c r="E46" s="25"/>
    </row>
    <row r="47" spans="3:5" x14ac:dyDescent="0.25">
      <c r="C47" s="23" t="s">
        <v>36</v>
      </c>
      <c r="D47" s="35"/>
      <c r="E47" s="25"/>
    </row>
    <row r="48" spans="3:5" x14ac:dyDescent="0.25">
      <c r="C48" s="26" t="s">
        <v>37</v>
      </c>
      <c r="D48" s="35">
        <v>0</v>
      </c>
      <c r="E48" s="25"/>
    </row>
    <row r="49" spans="3:5" x14ac:dyDescent="0.25">
      <c r="C49" s="26" t="s">
        <v>38</v>
      </c>
      <c r="D49" s="35">
        <v>0</v>
      </c>
      <c r="E49" s="25"/>
    </row>
    <row r="50" spans="3:5" x14ac:dyDescent="0.25">
      <c r="C50" s="26" t="s">
        <v>39</v>
      </c>
      <c r="D50" s="35">
        <v>0</v>
      </c>
      <c r="E50" s="25"/>
    </row>
    <row r="51" spans="3:5" x14ac:dyDescent="0.25">
      <c r="C51" s="26" t="s">
        <v>40</v>
      </c>
      <c r="D51" s="35">
        <v>0</v>
      </c>
      <c r="E51" s="25"/>
    </row>
    <row r="52" spans="3:5" x14ac:dyDescent="0.25">
      <c r="C52" s="26" t="s">
        <v>41</v>
      </c>
      <c r="D52" s="35">
        <v>0</v>
      </c>
      <c r="E52" s="25"/>
    </row>
    <row r="53" spans="3:5" x14ac:dyDescent="0.25">
      <c r="C53" s="26" t="s">
        <v>42</v>
      </c>
      <c r="D53" s="35">
        <v>0</v>
      </c>
      <c r="E53" s="25"/>
    </row>
    <row r="54" spans="3:5" x14ac:dyDescent="0.25">
      <c r="C54" s="23" t="s">
        <v>43</v>
      </c>
      <c r="D54" s="35"/>
      <c r="E54" s="25"/>
    </row>
    <row r="55" spans="3:5" x14ac:dyDescent="0.25">
      <c r="C55" s="26" t="s">
        <v>44</v>
      </c>
      <c r="D55" s="35">
        <v>500000</v>
      </c>
      <c r="E55" s="25"/>
    </row>
    <row r="56" spans="3:5" x14ac:dyDescent="0.25">
      <c r="C56" s="26" t="s">
        <v>45</v>
      </c>
      <c r="D56" s="35">
        <v>0</v>
      </c>
      <c r="E56" s="25"/>
    </row>
    <row r="57" spans="3:5" x14ac:dyDescent="0.25">
      <c r="C57" s="26" t="s">
        <v>46</v>
      </c>
      <c r="D57" s="35">
        <v>0</v>
      </c>
      <c r="E57" s="25"/>
    </row>
    <row r="58" spans="3:5" x14ac:dyDescent="0.25">
      <c r="C58" s="26" t="s">
        <v>47</v>
      </c>
      <c r="D58" s="35">
        <v>3205000</v>
      </c>
      <c r="E58" s="25"/>
    </row>
    <row r="59" spans="3:5" x14ac:dyDescent="0.25">
      <c r="C59" s="26" t="s">
        <v>48</v>
      </c>
      <c r="D59" s="35">
        <v>0</v>
      </c>
      <c r="E59" s="25"/>
    </row>
    <row r="60" spans="3:5" x14ac:dyDescent="0.25">
      <c r="C60" s="26" t="s">
        <v>49</v>
      </c>
      <c r="D60" s="35">
        <v>0</v>
      </c>
      <c r="E60" s="25"/>
    </row>
    <row r="61" spans="3:5" x14ac:dyDescent="0.25">
      <c r="C61" s="26" t="s">
        <v>50</v>
      </c>
      <c r="D61" s="35">
        <v>9895000</v>
      </c>
      <c r="E61" s="25"/>
    </row>
    <row r="62" spans="3:5" x14ac:dyDescent="0.25">
      <c r="C62" s="26" t="s">
        <v>51</v>
      </c>
      <c r="D62" s="35">
        <v>0</v>
      </c>
      <c r="E62" s="25"/>
    </row>
    <row r="63" spans="3:5" x14ac:dyDescent="0.25">
      <c r="C63" s="26" t="s">
        <v>52</v>
      </c>
      <c r="D63" s="35">
        <v>0</v>
      </c>
      <c r="E63" s="25"/>
    </row>
    <row r="64" spans="3:5" x14ac:dyDescent="0.25">
      <c r="C64" s="23" t="s">
        <v>53</v>
      </c>
      <c r="D64" s="35"/>
      <c r="E64" s="25"/>
    </row>
    <row r="65" spans="3:5" x14ac:dyDescent="0.25">
      <c r="C65" s="26" t="s">
        <v>54</v>
      </c>
      <c r="D65" s="35">
        <v>2175000</v>
      </c>
      <c r="E65" s="25"/>
    </row>
    <row r="66" spans="3:5" x14ac:dyDescent="0.25">
      <c r="C66" s="26" t="s">
        <v>55</v>
      </c>
      <c r="D66" s="35">
        <v>0</v>
      </c>
      <c r="E66" s="25"/>
    </row>
    <row r="67" spans="3:5" x14ac:dyDescent="0.25">
      <c r="C67" s="26" t="s">
        <v>56</v>
      </c>
      <c r="D67" s="35">
        <v>0</v>
      </c>
      <c r="E67" s="25"/>
    </row>
    <row r="68" spans="3:5" x14ac:dyDescent="0.25">
      <c r="C68" s="26" t="s">
        <v>57</v>
      </c>
      <c r="D68" s="35">
        <v>0</v>
      </c>
      <c r="E68" s="25"/>
    </row>
    <row r="69" spans="3:5" x14ac:dyDescent="0.25">
      <c r="C69" s="23" t="s">
        <v>58</v>
      </c>
      <c r="D69" s="35"/>
      <c r="E69" s="25"/>
    </row>
    <row r="70" spans="3:5" x14ac:dyDescent="0.25">
      <c r="C70" s="26" t="s">
        <v>59</v>
      </c>
      <c r="D70" s="35">
        <v>0</v>
      </c>
      <c r="E70" s="25"/>
    </row>
    <row r="71" spans="3:5" x14ac:dyDescent="0.25">
      <c r="C71" s="26" t="s">
        <v>60</v>
      </c>
      <c r="D71" s="35">
        <v>0</v>
      </c>
      <c r="E71" s="25"/>
    </row>
    <row r="72" spans="3:5" x14ac:dyDescent="0.25">
      <c r="C72" s="23" t="s">
        <v>61</v>
      </c>
      <c r="D72" s="35"/>
      <c r="E72" s="25"/>
    </row>
    <row r="73" spans="3:5" x14ac:dyDescent="0.25">
      <c r="C73" s="26" t="s">
        <v>62</v>
      </c>
      <c r="D73" s="35">
        <v>0</v>
      </c>
      <c r="E73" s="25"/>
    </row>
    <row r="74" spans="3:5" x14ac:dyDescent="0.25">
      <c r="C74" s="26" t="s">
        <v>63</v>
      </c>
      <c r="D74" s="35">
        <v>0</v>
      </c>
      <c r="E74" s="25"/>
    </row>
    <row r="75" spans="3:5" x14ac:dyDescent="0.25">
      <c r="C75" s="26" t="s">
        <v>64</v>
      </c>
      <c r="D75" s="35">
        <v>0</v>
      </c>
      <c r="E75" s="25"/>
    </row>
    <row r="76" spans="3:5" x14ac:dyDescent="0.25">
      <c r="C76" s="28" t="s">
        <v>67</v>
      </c>
      <c r="D76" s="29"/>
      <c r="E76" s="29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5">
        <v>0</v>
      </c>
      <c r="E78" s="25"/>
    </row>
    <row r="79" spans="3:5" x14ac:dyDescent="0.25">
      <c r="C79" s="26" t="s">
        <v>70</v>
      </c>
      <c r="D79" s="35">
        <v>0</v>
      </c>
      <c r="E79" s="25"/>
    </row>
    <row r="80" spans="3:5" x14ac:dyDescent="0.25">
      <c r="C80" s="23" t="s">
        <v>71</v>
      </c>
      <c r="D80" s="35"/>
      <c r="E80" s="25"/>
    </row>
    <row r="81" spans="3:5" x14ac:dyDescent="0.25">
      <c r="C81" s="26" t="s">
        <v>72</v>
      </c>
      <c r="D81" s="35">
        <v>0</v>
      </c>
      <c r="E81" s="25"/>
    </row>
    <row r="82" spans="3:5" x14ac:dyDescent="0.25">
      <c r="C82" s="26" t="s">
        <v>73</v>
      </c>
      <c r="D82" s="35">
        <v>0</v>
      </c>
      <c r="E82" s="25"/>
    </row>
    <row r="83" spans="3:5" x14ac:dyDescent="0.25">
      <c r="C83" s="23" t="s">
        <v>74</v>
      </c>
      <c r="D83" s="35"/>
      <c r="E83" s="25"/>
    </row>
    <row r="84" spans="3:5" x14ac:dyDescent="0.25">
      <c r="C84" s="26" t="s">
        <v>75</v>
      </c>
      <c r="D84" s="35">
        <v>0</v>
      </c>
      <c r="E84" s="25"/>
    </row>
    <row r="85" spans="3:5" x14ac:dyDescent="0.25">
      <c r="C85" s="30" t="s">
        <v>65</v>
      </c>
      <c r="D85" s="31">
        <f>SUM(D12:D84)</f>
        <v>120603805</v>
      </c>
      <c r="E85" s="31"/>
    </row>
    <row r="91" spans="3:5" x14ac:dyDescent="0.25">
      <c r="C91" s="37" t="s">
        <v>104</v>
      </c>
      <c r="D91" s="76" t="s">
        <v>106</v>
      </c>
      <c r="E91" s="76"/>
    </row>
    <row r="92" spans="3:5" x14ac:dyDescent="0.25">
      <c r="C92" s="36" t="s">
        <v>103</v>
      </c>
      <c r="D92" t="s">
        <v>105</v>
      </c>
    </row>
    <row r="93" spans="3:5" x14ac:dyDescent="0.25">
      <c r="C93" s="36"/>
    </row>
    <row r="95" spans="3:5" ht="20.25" customHeight="1" x14ac:dyDescent="0.25">
      <c r="C95" s="70" t="s">
        <v>95</v>
      </c>
      <c r="D95" s="71"/>
      <c r="E95" s="72"/>
    </row>
    <row r="96" spans="3:5" ht="29.25" customHeight="1" x14ac:dyDescent="0.25">
      <c r="C96" s="73" t="s">
        <v>102</v>
      </c>
      <c r="D96" s="74"/>
      <c r="E96" s="75"/>
    </row>
    <row r="97" spans="3:5" ht="45" customHeight="1" x14ac:dyDescent="0.25">
      <c r="C97" s="70" t="s">
        <v>96</v>
      </c>
      <c r="D97" s="71"/>
      <c r="E97" s="7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abSelected="1" workbookViewId="0">
      <selection activeCell="S25" sqref="S25"/>
    </sheetView>
  </sheetViews>
  <sheetFormatPr baseColWidth="10" defaultColWidth="11.42578125" defaultRowHeight="15" x14ac:dyDescent="0.25"/>
  <cols>
    <col min="1" max="1" width="0.85546875" customWidth="1"/>
    <col min="2" max="2" width="31.42578125" customWidth="1"/>
    <col min="3" max="3" width="11.42578125" customWidth="1"/>
    <col min="4" max="4" width="12" customWidth="1"/>
    <col min="5" max="5" width="9" customWidth="1"/>
    <col min="6" max="7" width="8.42578125" customWidth="1"/>
    <col min="8" max="8" width="8.7109375" customWidth="1"/>
    <col min="9" max="9" width="8.5703125" customWidth="1"/>
    <col min="10" max="10" width="8.42578125" customWidth="1"/>
    <col min="11" max="11" width="8.5703125" customWidth="1"/>
    <col min="12" max="14" width="8.42578125" customWidth="1"/>
    <col min="15" max="15" width="4.5703125" customWidth="1"/>
    <col min="16" max="16" width="5.28515625" customWidth="1"/>
    <col min="17" max="17" width="9.42578125" customWidth="1"/>
  </cols>
  <sheetData>
    <row r="3" spans="2:17" ht="28.5" customHeight="1" x14ac:dyDescent="0.25">
      <c r="B3" s="63" t="s">
        <v>97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21" customHeight="1" x14ac:dyDescent="0.25">
      <c r="B4" s="63" t="s">
        <v>98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2:17" x14ac:dyDescent="0.25">
      <c r="B5" s="79" t="s">
        <v>99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2:17" ht="15.75" customHeight="1" x14ac:dyDescent="0.25">
      <c r="B6" s="79" t="s">
        <v>92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2:17" ht="15.75" customHeight="1" x14ac:dyDescent="0.25">
      <c r="B7" s="79" t="s">
        <v>77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2:17" x14ac:dyDescent="0.25">
      <c r="B8" s="87" t="s">
        <v>100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2:17" ht="25.5" customHeight="1" x14ac:dyDescent="0.25">
      <c r="B9" s="84" t="s">
        <v>66</v>
      </c>
      <c r="C9" s="85" t="s">
        <v>94</v>
      </c>
      <c r="D9" s="85" t="s">
        <v>93</v>
      </c>
      <c r="E9" s="81" t="s">
        <v>91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</row>
    <row r="10" spans="2:17" ht="25.5" customHeight="1" x14ac:dyDescent="0.25">
      <c r="B10" s="84"/>
      <c r="C10" s="86"/>
      <c r="D10" s="86"/>
      <c r="E10" s="51" t="s">
        <v>79</v>
      </c>
      <c r="F10" s="51" t="s">
        <v>80</v>
      </c>
      <c r="G10" s="51" t="s">
        <v>81</v>
      </c>
      <c r="H10" s="51" t="s">
        <v>82</v>
      </c>
      <c r="I10" s="52" t="s">
        <v>83</v>
      </c>
      <c r="J10" s="51" t="s">
        <v>84</v>
      </c>
      <c r="K10" s="52" t="s">
        <v>85</v>
      </c>
      <c r="L10" s="51" t="s">
        <v>86</v>
      </c>
      <c r="M10" s="57" t="s">
        <v>87</v>
      </c>
      <c r="N10" s="57" t="s">
        <v>88</v>
      </c>
      <c r="O10" s="57" t="s">
        <v>89</v>
      </c>
      <c r="P10" s="57" t="s">
        <v>90</v>
      </c>
      <c r="Q10" s="51" t="s">
        <v>78</v>
      </c>
    </row>
    <row r="11" spans="2:17" x14ac:dyDescent="0.25">
      <c r="B11" s="28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38" t="s">
        <v>2</v>
      </c>
      <c r="C13" s="27">
        <v>58451500</v>
      </c>
      <c r="D13" s="27">
        <v>58030000</v>
      </c>
      <c r="E13" s="53">
        <v>3845505</v>
      </c>
      <c r="F13" s="53">
        <v>4151498</v>
      </c>
      <c r="G13" s="53">
        <v>6235579.2300000004</v>
      </c>
      <c r="H13" s="53">
        <v>4132451.66</v>
      </c>
      <c r="I13" s="53">
        <v>4512104</v>
      </c>
      <c r="J13" s="53">
        <v>4165948</v>
      </c>
      <c r="K13" s="53">
        <v>4686893</v>
      </c>
      <c r="L13" s="53">
        <v>4179555</v>
      </c>
      <c r="M13" s="55">
        <v>4933506</v>
      </c>
      <c r="N13" s="55">
        <v>4268625</v>
      </c>
      <c r="O13" s="55">
        <v>0</v>
      </c>
      <c r="P13" s="55">
        <v>0</v>
      </c>
      <c r="Q13" s="54">
        <f>SUM(E13:P13)</f>
        <v>45111664.890000001</v>
      </c>
    </row>
    <row r="14" spans="2:17" s="26" customFormat="1" ht="11.25" x14ac:dyDescent="0.2">
      <c r="B14" s="38" t="s">
        <v>3</v>
      </c>
      <c r="C14" s="27">
        <v>2520000</v>
      </c>
      <c r="D14" s="27">
        <v>2601500</v>
      </c>
      <c r="E14" s="53">
        <v>199500</v>
      </c>
      <c r="F14" s="53">
        <v>194500</v>
      </c>
      <c r="G14" s="53">
        <v>174500</v>
      </c>
      <c r="H14" s="53">
        <v>194500</v>
      </c>
      <c r="I14" s="53">
        <v>276000</v>
      </c>
      <c r="J14" s="53">
        <v>204500</v>
      </c>
      <c r="K14" s="53">
        <v>204500</v>
      </c>
      <c r="L14" s="53">
        <v>204500</v>
      </c>
      <c r="M14" s="55">
        <v>204500</v>
      </c>
      <c r="N14" s="55">
        <v>2843720</v>
      </c>
      <c r="O14" s="55">
        <v>0</v>
      </c>
      <c r="P14" s="55">
        <v>0</v>
      </c>
      <c r="Q14" s="54">
        <f t="shared" ref="Q14:Q77" si="0">SUM(E14:P14)</f>
        <v>4700720</v>
      </c>
    </row>
    <row r="15" spans="2:17" s="26" customFormat="1" ht="11.25" x14ac:dyDescent="0.2">
      <c r="B15" s="38" t="s">
        <v>4</v>
      </c>
      <c r="C15" s="27">
        <v>25000</v>
      </c>
      <c r="D15" s="27">
        <v>25000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4">
        <f t="shared" si="0"/>
        <v>0</v>
      </c>
    </row>
    <row r="16" spans="2:17" s="26" customFormat="1" ht="11.25" x14ac:dyDescent="0.2">
      <c r="B16" s="38" t="s">
        <v>5</v>
      </c>
      <c r="C16" s="27">
        <v>1000000</v>
      </c>
      <c r="D16" s="27">
        <v>1000000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4">
        <f t="shared" si="0"/>
        <v>0</v>
      </c>
    </row>
    <row r="17" spans="2:17" s="26" customFormat="1" ht="11.25" x14ac:dyDescent="0.2">
      <c r="B17" s="38" t="s">
        <v>6</v>
      </c>
      <c r="C17" s="27">
        <v>6754520</v>
      </c>
      <c r="D17" s="27">
        <v>7401741</v>
      </c>
      <c r="E17" s="53">
        <v>590717.6</v>
      </c>
      <c r="F17" s="53">
        <v>628120</v>
      </c>
      <c r="G17" s="53">
        <v>742010.22</v>
      </c>
      <c r="H17" s="53">
        <v>625188.6</v>
      </c>
      <c r="I17" s="53">
        <v>627709</v>
      </c>
      <c r="J17" s="53">
        <v>630344</v>
      </c>
      <c r="K17" s="53">
        <v>620880</v>
      </c>
      <c r="L17" s="53">
        <v>634244</v>
      </c>
      <c r="M17" s="55">
        <v>620971</v>
      </c>
      <c r="N17" s="55">
        <v>647952</v>
      </c>
      <c r="O17" s="55">
        <v>0</v>
      </c>
      <c r="P17" s="55">
        <v>0</v>
      </c>
      <c r="Q17" s="54">
        <f t="shared" si="0"/>
        <v>6368136.4199999999</v>
      </c>
    </row>
    <row r="18" spans="2:17" s="26" customFormat="1" ht="11.25" x14ac:dyDescent="0.2">
      <c r="B18" s="38" t="s">
        <v>7</v>
      </c>
      <c r="C18" s="27">
        <v>0</v>
      </c>
      <c r="D18" s="27">
        <v>0</v>
      </c>
      <c r="E18" s="56"/>
      <c r="F18" s="56"/>
      <c r="G18" s="56"/>
      <c r="H18" s="56"/>
      <c r="I18" s="56"/>
      <c r="J18" s="56"/>
      <c r="K18" s="56"/>
      <c r="L18" s="53"/>
      <c r="M18" s="55">
        <v>0</v>
      </c>
      <c r="N18" s="55">
        <v>0</v>
      </c>
      <c r="O18" s="55">
        <v>0</v>
      </c>
      <c r="P18" s="55">
        <v>0</v>
      </c>
      <c r="Q18" s="54">
        <f t="shared" si="0"/>
        <v>0</v>
      </c>
    </row>
    <row r="19" spans="2:17" s="26" customFormat="1" ht="11.25" x14ac:dyDescent="0.2">
      <c r="B19" s="38" t="s">
        <v>8</v>
      </c>
      <c r="C19" s="27">
        <v>3883550</v>
      </c>
      <c r="D19" s="27">
        <v>3883550</v>
      </c>
      <c r="E19" s="53">
        <v>32268</v>
      </c>
      <c r="F19" s="53">
        <v>37958</v>
      </c>
      <c r="G19" s="53">
        <v>92722.44</v>
      </c>
      <c r="H19" s="53">
        <v>36157.26</v>
      </c>
      <c r="I19" s="53">
        <v>65716</v>
      </c>
      <c r="J19" s="53">
        <v>46083</v>
      </c>
      <c r="K19" s="53">
        <v>2721</v>
      </c>
      <c r="L19" s="53">
        <v>2721</v>
      </c>
      <c r="M19" s="55">
        <v>4519</v>
      </c>
      <c r="N19" s="55">
        <v>0</v>
      </c>
      <c r="O19" s="55">
        <v>0</v>
      </c>
      <c r="P19" s="55">
        <v>0</v>
      </c>
      <c r="Q19" s="54">
        <f t="shared" si="0"/>
        <v>320865.7</v>
      </c>
    </row>
    <row r="20" spans="2:17" s="26" customFormat="1" ht="11.25" x14ac:dyDescent="0.2">
      <c r="B20" s="38" t="s">
        <v>9</v>
      </c>
      <c r="C20" s="27">
        <v>0</v>
      </c>
      <c r="D20" s="27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4">
        <f t="shared" si="0"/>
        <v>0</v>
      </c>
    </row>
    <row r="21" spans="2:17" s="26" customFormat="1" ht="11.25" x14ac:dyDescent="0.2">
      <c r="B21" s="38" t="s">
        <v>10</v>
      </c>
      <c r="C21" s="27">
        <v>0</v>
      </c>
      <c r="D21" s="27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4">
        <f t="shared" si="0"/>
        <v>0</v>
      </c>
    </row>
    <row r="22" spans="2:17" s="26" customFormat="1" ht="11.25" x14ac:dyDescent="0.2">
      <c r="B22" s="38" t="s">
        <v>11</v>
      </c>
      <c r="C22" s="27">
        <v>500000</v>
      </c>
      <c r="D22" s="27">
        <v>500000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  <c r="Q22" s="54">
        <f t="shared" si="0"/>
        <v>0</v>
      </c>
    </row>
    <row r="23" spans="2:17" s="26" customFormat="1" ht="11.25" x14ac:dyDescent="0.2">
      <c r="B23" s="38" t="s">
        <v>12</v>
      </c>
      <c r="C23" s="27">
        <v>75000</v>
      </c>
      <c r="D23" s="27">
        <v>75000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  <c r="Q23" s="54">
        <f t="shared" si="0"/>
        <v>0</v>
      </c>
    </row>
    <row r="24" spans="2:17" s="26" customFormat="1" ht="11.25" x14ac:dyDescent="0.2">
      <c r="B24" s="38" t="s">
        <v>13</v>
      </c>
      <c r="C24" s="27">
        <v>2544000</v>
      </c>
      <c r="D24" s="27">
        <v>2607515</v>
      </c>
      <c r="E24" s="53">
        <v>13343.48</v>
      </c>
      <c r="F24" s="53">
        <v>140201</v>
      </c>
      <c r="G24" s="53">
        <v>136263.81</v>
      </c>
      <c r="H24" s="53">
        <v>13487.32</v>
      </c>
      <c r="I24" s="53">
        <v>665922</v>
      </c>
      <c r="J24" s="53">
        <v>136192</v>
      </c>
      <c r="K24" s="55">
        <v>0</v>
      </c>
      <c r="L24" s="53">
        <v>142370</v>
      </c>
      <c r="M24" s="55">
        <v>25392</v>
      </c>
      <c r="N24" s="55">
        <v>12769</v>
      </c>
      <c r="O24" s="55">
        <v>0</v>
      </c>
      <c r="P24" s="55">
        <v>0</v>
      </c>
      <c r="Q24" s="54">
        <f t="shared" si="0"/>
        <v>1285940.6100000001</v>
      </c>
    </row>
    <row r="25" spans="2:17" s="26" customFormat="1" ht="27.75" customHeight="1" x14ac:dyDescent="0.2">
      <c r="B25" s="39" t="s">
        <v>14</v>
      </c>
      <c r="C25" s="27">
        <v>500000</v>
      </c>
      <c r="D25" s="27">
        <v>500000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2310</v>
      </c>
      <c r="O25" s="55">
        <v>0</v>
      </c>
      <c r="P25" s="55">
        <v>0</v>
      </c>
      <c r="Q25" s="54">
        <f t="shared" si="0"/>
        <v>2310</v>
      </c>
    </row>
    <row r="26" spans="2:17" s="26" customFormat="1" ht="22.5" customHeight="1" x14ac:dyDescent="0.2">
      <c r="B26" s="39" t="s">
        <v>15</v>
      </c>
      <c r="C26" s="27">
        <v>3440000</v>
      </c>
      <c r="D26" s="27">
        <v>4340000</v>
      </c>
      <c r="E26" s="53">
        <v>30000</v>
      </c>
      <c r="F26" s="53">
        <v>130000</v>
      </c>
      <c r="G26" s="53">
        <v>50000</v>
      </c>
      <c r="H26" s="53">
        <v>120000</v>
      </c>
      <c r="I26" s="53">
        <v>130000</v>
      </c>
      <c r="J26" s="53">
        <v>160000</v>
      </c>
      <c r="K26" s="53">
        <v>60000</v>
      </c>
      <c r="L26" s="55">
        <v>0</v>
      </c>
      <c r="M26" s="55">
        <v>150000</v>
      </c>
      <c r="N26" s="55">
        <v>86860</v>
      </c>
      <c r="O26" s="55">
        <v>0</v>
      </c>
      <c r="P26" s="55">
        <v>0</v>
      </c>
      <c r="Q26" s="54">
        <f>SUM(E26:P26)</f>
        <v>916860</v>
      </c>
    </row>
    <row r="27" spans="2:17" s="26" customFormat="1" ht="11.25" x14ac:dyDescent="0.2">
      <c r="B27" s="38" t="s">
        <v>16</v>
      </c>
      <c r="C27" s="27">
        <v>0</v>
      </c>
      <c r="D27" s="27">
        <v>0</v>
      </c>
      <c r="E27" s="53"/>
      <c r="F27" s="53"/>
      <c r="G27" s="53"/>
      <c r="H27" s="53"/>
      <c r="I27" s="53"/>
      <c r="J27" s="53"/>
      <c r="K27" s="53"/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4">
        <f t="shared" si="0"/>
        <v>0</v>
      </c>
    </row>
    <row r="28" spans="2:17" s="26" customFormat="1" ht="11.25" x14ac:dyDescent="0.2">
      <c r="B28" s="38" t="s">
        <v>17</v>
      </c>
      <c r="C28" s="27">
        <v>0</v>
      </c>
      <c r="D28" s="27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4">
        <f t="shared" si="0"/>
        <v>0</v>
      </c>
    </row>
    <row r="29" spans="2:17" s="26" customFormat="1" ht="11.25" x14ac:dyDescent="0.2">
      <c r="B29" s="38" t="s">
        <v>18</v>
      </c>
      <c r="C29" s="27">
        <v>11824711</v>
      </c>
      <c r="D29" s="27">
        <v>14375738</v>
      </c>
      <c r="E29" s="55">
        <v>0</v>
      </c>
      <c r="F29" s="55">
        <v>0</v>
      </c>
      <c r="G29" s="53">
        <v>582517.41</v>
      </c>
      <c r="H29" s="53">
        <v>52650</v>
      </c>
      <c r="I29" s="53">
        <v>1912615</v>
      </c>
      <c r="J29" s="53">
        <v>844550</v>
      </c>
      <c r="K29" s="55">
        <v>0</v>
      </c>
      <c r="L29" s="53">
        <v>977563</v>
      </c>
      <c r="M29" s="55">
        <v>0</v>
      </c>
      <c r="N29" s="55">
        <v>884228</v>
      </c>
      <c r="O29" s="55">
        <v>0</v>
      </c>
      <c r="P29" s="55">
        <v>0</v>
      </c>
      <c r="Q29" s="54">
        <f t="shared" si="0"/>
        <v>5254123.41</v>
      </c>
    </row>
    <row r="30" spans="2:17" s="26" customFormat="1" ht="11.25" x14ac:dyDescent="0.2">
      <c r="B30" s="38" t="s">
        <v>19</v>
      </c>
      <c r="C30" s="27">
        <v>745000</v>
      </c>
      <c r="D30" s="27">
        <v>745000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1046683</v>
      </c>
      <c r="N30" s="55">
        <v>0</v>
      </c>
      <c r="O30" s="55">
        <v>0</v>
      </c>
      <c r="P30" s="55">
        <v>0</v>
      </c>
      <c r="Q30" s="54">
        <f t="shared" si="0"/>
        <v>1046683</v>
      </c>
    </row>
    <row r="31" spans="2:17" s="26" customFormat="1" ht="11.25" x14ac:dyDescent="0.2">
      <c r="B31" s="38" t="s">
        <v>20</v>
      </c>
      <c r="C31" s="27">
        <v>1360000</v>
      </c>
      <c r="D31" s="27">
        <v>1360000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38288</v>
      </c>
      <c r="O31" s="55">
        <v>0</v>
      </c>
      <c r="P31" s="55">
        <v>0</v>
      </c>
      <c r="Q31" s="54">
        <f t="shared" si="0"/>
        <v>38288</v>
      </c>
    </row>
    <row r="32" spans="2:17" s="26" customFormat="1" ht="11.25" x14ac:dyDescent="0.2">
      <c r="B32" s="38" t="s">
        <v>21</v>
      </c>
      <c r="C32" s="27">
        <v>375000</v>
      </c>
      <c r="D32" s="27">
        <v>375000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4">
        <f t="shared" si="0"/>
        <v>0</v>
      </c>
    </row>
    <row r="33" spans="2:17" s="26" customFormat="1" ht="11.25" x14ac:dyDescent="0.2">
      <c r="B33" s="38" t="s">
        <v>22</v>
      </c>
      <c r="C33" s="27">
        <v>1125000</v>
      </c>
      <c r="D33" s="27">
        <v>1125000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2660</v>
      </c>
      <c r="O33" s="55">
        <v>0</v>
      </c>
      <c r="P33" s="55">
        <v>0</v>
      </c>
      <c r="Q33" s="54">
        <f t="shared" si="0"/>
        <v>2660</v>
      </c>
    </row>
    <row r="34" spans="2:17" s="26" customFormat="1" ht="19.5" customHeight="1" x14ac:dyDescent="0.2">
      <c r="B34" s="39" t="s">
        <v>23</v>
      </c>
      <c r="C34" s="27">
        <v>3730000</v>
      </c>
      <c r="D34" s="27">
        <v>3230000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3">
        <v>135904</v>
      </c>
      <c r="L34" s="55">
        <v>0</v>
      </c>
      <c r="M34" s="55">
        <v>0</v>
      </c>
      <c r="N34" s="55">
        <v>3020</v>
      </c>
      <c r="O34" s="55">
        <v>0</v>
      </c>
      <c r="P34" s="55">
        <v>0</v>
      </c>
      <c r="Q34" s="54">
        <f t="shared" si="0"/>
        <v>138924</v>
      </c>
    </row>
    <row r="35" spans="2:17" s="26" customFormat="1" ht="27" customHeight="1" x14ac:dyDescent="0.2">
      <c r="B35" s="39" t="s">
        <v>24</v>
      </c>
      <c r="C35" s="27">
        <v>2255000</v>
      </c>
      <c r="D35" s="27">
        <v>2255000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  <c r="Q35" s="54">
        <f t="shared" si="0"/>
        <v>0</v>
      </c>
    </row>
    <row r="36" spans="2:17" s="26" customFormat="1" ht="27" customHeight="1" x14ac:dyDescent="0.2">
      <c r="B36" s="39" t="s">
        <v>25</v>
      </c>
      <c r="C36" s="27">
        <v>0</v>
      </c>
      <c r="D36" s="27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4">
        <f t="shared" si="0"/>
        <v>0</v>
      </c>
    </row>
    <row r="37" spans="2:17" s="26" customFormat="1" ht="11.25" x14ac:dyDescent="0.2">
      <c r="B37" s="38" t="s">
        <v>26</v>
      </c>
      <c r="C37" s="27">
        <v>3720524</v>
      </c>
      <c r="D37" s="27">
        <v>2339664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3">
        <v>575190</v>
      </c>
      <c r="L37" s="53"/>
      <c r="M37" s="55">
        <v>0</v>
      </c>
      <c r="N37" s="55">
        <v>470925</v>
      </c>
      <c r="O37" s="55">
        <v>0</v>
      </c>
      <c r="P37" s="55">
        <v>0</v>
      </c>
      <c r="Q37" s="54">
        <f t="shared" si="0"/>
        <v>1046115</v>
      </c>
    </row>
    <row r="38" spans="2:17" s="26" customFormat="1" ht="11.25" x14ac:dyDescent="0.2">
      <c r="B38" s="38" t="s">
        <v>27</v>
      </c>
      <c r="C38" s="27">
        <v>0</v>
      </c>
      <c r="D38" s="27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3"/>
      <c r="L38" s="53"/>
      <c r="M38" s="55">
        <v>0</v>
      </c>
      <c r="N38" s="55">
        <v>0</v>
      </c>
      <c r="O38" s="55">
        <v>0</v>
      </c>
      <c r="P38" s="55">
        <v>0</v>
      </c>
      <c r="Q38" s="54">
        <f t="shared" si="0"/>
        <v>0</v>
      </c>
    </row>
    <row r="39" spans="2:17" s="26" customFormat="1" ht="11.25" x14ac:dyDescent="0.2">
      <c r="B39" s="38" t="s">
        <v>28</v>
      </c>
      <c r="C39" s="27">
        <v>0</v>
      </c>
      <c r="D39" s="27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3">
        <v>0</v>
      </c>
      <c r="M39" s="55">
        <v>0</v>
      </c>
      <c r="N39" s="55">
        <v>0</v>
      </c>
      <c r="O39" s="55">
        <v>0</v>
      </c>
      <c r="P39" s="55">
        <v>0</v>
      </c>
      <c r="Q39" s="54">
        <f t="shared" si="0"/>
        <v>0</v>
      </c>
    </row>
    <row r="40" spans="2:17" s="26" customFormat="1" ht="21.75" customHeight="1" x14ac:dyDescent="0.2">
      <c r="B40" s="39" t="s">
        <v>29</v>
      </c>
      <c r="C40" s="27">
        <v>0</v>
      </c>
      <c r="D40" s="27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3">
        <v>0</v>
      </c>
      <c r="M40" s="55">
        <v>0</v>
      </c>
      <c r="N40" s="55">
        <v>0</v>
      </c>
      <c r="O40" s="55">
        <v>0</v>
      </c>
      <c r="P40" s="55">
        <v>0</v>
      </c>
      <c r="Q40" s="54">
        <f t="shared" si="0"/>
        <v>0</v>
      </c>
    </row>
    <row r="41" spans="2:17" s="26" customFormat="1" ht="21.75" customHeight="1" x14ac:dyDescent="0.2">
      <c r="B41" s="39" t="s">
        <v>30</v>
      </c>
      <c r="C41" s="27">
        <v>0</v>
      </c>
      <c r="D41" s="27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3">
        <v>0</v>
      </c>
      <c r="M41" s="55">
        <v>0</v>
      </c>
      <c r="N41" s="55">
        <v>0</v>
      </c>
      <c r="O41" s="55">
        <v>0</v>
      </c>
      <c r="P41" s="55">
        <v>0</v>
      </c>
      <c r="Q41" s="54">
        <f t="shared" si="0"/>
        <v>0</v>
      </c>
    </row>
    <row r="42" spans="2:17" s="26" customFormat="1" ht="21.75" customHeight="1" x14ac:dyDescent="0.2">
      <c r="B42" s="39" t="s">
        <v>31</v>
      </c>
      <c r="C42" s="27">
        <v>0</v>
      </c>
      <c r="D42" s="27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3">
        <v>0</v>
      </c>
      <c r="M42" s="55">
        <v>0</v>
      </c>
      <c r="N42" s="55">
        <v>0</v>
      </c>
      <c r="O42" s="55">
        <v>0</v>
      </c>
      <c r="P42" s="55">
        <v>0</v>
      </c>
      <c r="Q42" s="54">
        <f t="shared" si="0"/>
        <v>0</v>
      </c>
    </row>
    <row r="43" spans="2:17" s="26" customFormat="1" ht="21.75" customHeight="1" x14ac:dyDescent="0.2">
      <c r="B43" s="39" t="s">
        <v>32</v>
      </c>
      <c r="C43" s="27">
        <v>0</v>
      </c>
      <c r="D43" s="27"/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3">
        <v>0</v>
      </c>
      <c r="M43" s="55">
        <v>0</v>
      </c>
      <c r="N43" s="55">
        <v>0</v>
      </c>
      <c r="O43" s="55">
        <v>0</v>
      </c>
      <c r="P43" s="55">
        <v>0</v>
      </c>
      <c r="Q43" s="54">
        <f t="shared" si="0"/>
        <v>0</v>
      </c>
    </row>
    <row r="44" spans="2:17" s="26" customFormat="1" ht="11.25" x14ac:dyDescent="0.2">
      <c r="B44" s="38" t="s">
        <v>33</v>
      </c>
      <c r="C44" s="27">
        <v>0</v>
      </c>
      <c r="D44" s="27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3">
        <v>0</v>
      </c>
      <c r="M44" s="55">
        <v>0</v>
      </c>
      <c r="N44" s="55">
        <v>0</v>
      </c>
      <c r="O44" s="55">
        <v>0</v>
      </c>
      <c r="P44" s="55">
        <v>0</v>
      </c>
      <c r="Q44" s="54">
        <f t="shared" si="0"/>
        <v>0</v>
      </c>
    </row>
    <row r="45" spans="2:17" s="26" customFormat="1" ht="21.75" customHeight="1" x14ac:dyDescent="0.2">
      <c r="B45" s="39" t="s">
        <v>34</v>
      </c>
      <c r="C45" s="27">
        <v>0</v>
      </c>
      <c r="D45" s="27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3">
        <v>0</v>
      </c>
      <c r="M45" s="55">
        <v>0</v>
      </c>
      <c r="N45" s="55">
        <v>0</v>
      </c>
      <c r="O45" s="55">
        <v>0</v>
      </c>
      <c r="P45" s="55">
        <v>0</v>
      </c>
      <c r="Q45" s="54">
        <f t="shared" si="0"/>
        <v>0</v>
      </c>
    </row>
    <row r="46" spans="2:17" s="26" customFormat="1" ht="21.75" customHeight="1" x14ac:dyDescent="0.2">
      <c r="B46" s="39" t="s">
        <v>35</v>
      </c>
      <c r="C46" s="27">
        <v>0</v>
      </c>
      <c r="D46" s="27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3">
        <v>0</v>
      </c>
      <c r="M46" s="55">
        <v>0</v>
      </c>
      <c r="N46" s="55">
        <v>0</v>
      </c>
      <c r="O46" s="55">
        <v>0</v>
      </c>
      <c r="P46" s="55">
        <v>0</v>
      </c>
      <c r="Q46" s="54">
        <f t="shared" si="0"/>
        <v>0</v>
      </c>
    </row>
    <row r="47" spans="2:17" s="26" customFormat="1" ht="11.25" x14ac:dyDescent="0.2">
      <c r="B47" s="38" t="s">
        <v>36</v>
      </c>
      <c r="C47" s="27">
        <v>0</v>
      </c>
      <c r="D47" s="27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3">
        <v>0</v>
      </c>
      <c r="M47" s="55">
        <v>0</v>
      </c>
      <c r="N47" s="55">
        <v>0</v>
      </c>
      <c r="O47" s="55">
        <v>0</v>
      </c>
      <c r="P47" s="55">
        <v>0</v>
      </c>
      <c r="Q47" s="54">
        <f t="shared" si="0"/>
        <v>0</v>
      </c>
    </row>
    <row r="48" spans="2:17" s="26" customFormat="1" ht="21.75" customHeight="1" x14ac:dyDescent="0.2">
      <c r="B48" s="39" t="s">
        <v>37</v>
      </c>
      <c r="C48" s="27">
        <v>0</v>
      </c>
      <c r="D48" s="27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3">
        <v>0</v>
      </c>
      <c r="M48" s="55">
        <v>0</v>
      </c>
      <c r="N48" s="55">
        <v>0</v>
      </c>
      <c r="O48" s="55">
        <v>0</v>
      </c>
      <c r="P48" s="55">
        <v>0</v>
      </c>
      <c r="Q48" s="54">
        <f t="shared" si="0"/>
        <v>0</v>
      </c>
    </row>
    <row r="49" spans="2:17" s="32" customFormat="1" ht="17.25" x14ac:dyDescent="0.2">
      <c r="B49" s="39" t="s">
        <v>38</v>
      </c>
      <c r="C49" s="27">
        <v>0</v>
      </c>
      <c r="D49" s="27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3">
        <v>0</v>
      </c>
      <c r="M49" s="55">
        <v>0</v>
      </c>
      <c r="N49" s="55">
        <v>0</v>
      </c>
      <c r="O49" s="55">
        <v>0</v>
      </c>
      <c r="P49" s="55">
        <v>0</v>
      </c>
      <c r="Q49" s="54">
        <f t="shared" si="0"/>
        <v>0</v>
      </c>
    </row>
    <row r="50" spans="2:17" s="32" customFormat="1" ht="17.25" x14ac:dyDescent="0.2">
      <c r="B50" s="39" t="s">
        <v>39</v>
      </c>
      <c r="C50" s="27">
        <v>0</v>
      </c>
      <c r="D50" s="27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3">
        <v>0</v>
      </c>
      <c r="M50" s="55">
        <v>0</v>
      </c>
      <c r="N50" s="55">
        <v>0</v>
      </c>
      <c r="O50" s="55">
        <v>0</v>
      </c>
      <c r="P50" s="55">
        <v>0</v>
      </c>
      <c r="Q50" s="54">
        <f t="shared" si="0"/>
        <v>0</v>
      </c>
    </row>
    <row r="51" spans="2:17" s="32" customFormat="1" ht="17.25" x14ac:dyDescent="0.2">
      <c r="B51" s="39" t="s">
        <v>40</v>
      </c>
      <c r="C51" s="27">
        <v>0</v>
      </c>
      <c r="D51" s="27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3">
        <v>0</v>
      </c>
      <c r="M51" s="55">
        <v>0</v>
      </c>
      <c r="N51" s="55">
        <v>0</v>
      </c>
      <c r="O51" s="55">
        <v>0</v>
      </c>
      <c r="P51" s="55">
        <v>0</v>
      </c>
      <c r="Q51" s="54">
        <f t="shared" si="0"/>
        <v>0</v>
      </c>
    </row>
    <row r="52" spans="2:17" s="26" customFormat="1" ht="11.25" x14ac:dyDescent="0.2">
      <c r="B52" s="38" t="s">
        <v>41</v>
      </c>
      <c r="C52" s="27">
        <v>0</v>
      </c>
      <c r="D52" s="27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3">
        <v>0</v>
      </c>
      <c r="M52" s="55">
        <v>0</v>
      </c>
      <c r="N52" s="55">
        <v>0</v>
      </c>
      <c r="O52" s="55">
        <v>0</v>
      </c>
      <c r="P52" s="55">
        <v>0</v>
      </c>
      <c r="Q52" s="54">
        <f t="shared" si="0"/>
        <v>0</v>
      </c>
    </row>
    <row r="53" spans="2:17" s="32" customFormat="1" ht="17.25" x14ac:dyDescent="0.2">
      <c r="B53" s="39" t="s">
        <v>42</v>
      </c>
      <c r="C53" s="27">
        <v>0</v>
      </c>
      <c r="D53" s="27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3">
        <v>0</v>
      </c>
      <c r="M53" s="55">
        <v>0</v>
      </c>
      <c r="N53" s="55">
        <v>0</v>
      </c>
      <c r="O53" s="55">
        <v>0</v>
      </c>
      <c r="P53" s="55">
        <v>0</v>
      </c>
      <c r="Q53" s="54">
        <f t="shared" si="0"/>
        <v>0</v>
      </c>
    </row>
    <row r="54" spans="2:17" s="26" customFormat="1" ht="11.25" x14ac:dyDescent="0.2">
      <c r="B54" s="38" t="s">
        <v>43</v>
      </c>
      <c r="C54" s="27">
        <v>0</v>
      </c>
      <c r="D54" s="27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3">
        <v>0</v>
      </c>
      <c r="M54" s="55">
        <v>0</v>
      </c>
      <c r="N54" s="55">
        <v>0</v>
      </c>
      <c r="O54" s="55">
        <v>0</v>
      </c>
      <c r="P54" s="55">
        <v>0</v>
      </c>
      <c r="Q54" s="54">
        <f t="shared" si="0"/>
        <v>0</v>
      </c>
    </row>
    <row r="55" spans="2:17" s="26" customFormat="1" ht="11.25" x14ac:dyDescent="0.2">
      <c r="B55" s="38" t="s">
        <v>44</v>
      </c>
      <c r="C55" s="27">
        <v>500000</v>
      </c>
      <c r="D55" s="27">
        <v>500000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3">
        <v>0</v>
      </c>
      <c r="M55" s="55">
        <v>0</v>
      </c>
      <c r="N55" s="55">
        <v>15895</v>
      </c>
      <c r="O55" s="55">
        <v>0</v>
      </c>
      <c r="P55" s="55">
        <v>0</v>
      </c>
      <c r="Q55" s="54">
        <f t="shared" si="0"/>
        <v>15895</v>
      </c>
    </row>
    <row r="56" spans="2:17" s="32" customFormat="1" ht="17.25" x14ac:dyDescent="0.2">
      <c r="B56" s="39" t="s">
        <v>45</v>
      </c>
      <c r="C56" s="27">
        <v>0</v>
      </c>
      <c r="D56" s="27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3">
        <v>0</v>
      </c>
      <c r="M56" s="55">
        <v>0</v>
      </c>
      <c r="N56" s="55">
        <v>0</v>
      </c>
      <c r="O56" s="55">
        <v>0</v>
      </c>
      <c r="P56" s="55">
        <v>0</v>
      </c>
      <c r="Q56" s="54">
        <f t="shared" si="0"/>
        <v>0</v>
      </c>
    </row>
    <row r="57" spans="2:17" s="32" customFormat="1" ht="17.25" x14ac:dyDescent="0.2">
      <c r="B57" s="39" t="s">
        <v>46</v>
      </c>
      <c r="C57" s="27">
        <v>0</v>
      </c>
      <c r="D57" s="27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3">
        <v>0</v>
      </c>
      <c r="M57" s="55">
        <v>0</v>
      </c>
      <c r="N57" s="55">
        <v>17586</v>
      </c>
      <c r="O57" s="55">
        <v>0</v>
      </c>
      <c r="P57" s="55">
        <v>0</v>
      </c>
      <c r="Q57" s="54">
        <f t="shared" si="0"/>
        <v>17586</v>
      </c>
    </row>
    <row r="58" spans="2:17" s="32" customFormat="1" ht="17.25" x14ac:dyDescent="0.2">
      <c r="B58" s="39" t="s">
        <v>47</v>
      </c>
      <c r="C58" s="27">
        <v>3205000</v>
      </c>
      <c r="D58" s="27">
        <v>3205000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3">
        <v>0</v>
      </c>
      <c r="M58" s="55">
        <v>0</v>
      </c>
      <c r="N58" s="55">
        <v>0</v>
      </c>
      <c r="O58" s="55">
        <v>0</v>
      </c>
      <c r="P58" s="55">
        <v>0</v>
      </c>
      <c r="Q58" s="54">
        <f t="shared" si="0"/>
        <v>0</v>
      </c>
    </row>
    <row r="59" spans="2:17" s="26" customFormat="1" ht="11.25" x14ac:dyDescent="0.2">
      <c r="B59" s="38" t="s">
        <v>48</v>
      </c>
      <c r="C59" s="27">
        <v>0</v>
      </c>
      <c r="D59" s="27">
        <v>4842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3">
        <v>0</v>
      </c>
      <c r="M59" s="55">
        <v>0</v>
      </c>
      <c r="N59" s="55">
        <v>42000</v>
      </c>
      <c r="O59" s="55">
        <v>0</v>
      </c>
      <c r="P59" s="55">
        <v>0</v>
      </c>
      <c r="Q59" s="54">
        <f t="shared" si="0"/>
        <v>42000</v>
      </c>
    </row>
    <row r="60" spans="2:17" s="26" customFormat="1" ht="11.25" x14ac:dyDescent="0.2">
      <c r="B60" s="38" t="s">
        <v>49</v>
      </c>
      <c r="C60" s="27">
        <v>0</v>
      </c>
      <c r="D60" s="27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3">
        <v>0</v>
      </c>
      <c r="M60" s="55">
        <v>0</v>
      </c>
      <c r="N60" s="55">
        <v>19789</v>
      </c>
      <c r="O60" s="55">
        <v>0</v>
      </c>
      <c r="P60" s="55">
        <v>0</v>
      </c>
      <c r="Q60" s="54">
        <f t="shared" si="0"/>
        <v>19789</v>
      </c>
    </row>
    <row r="61" spans="2:17" s="26" customFormat="1" ht="11.25" x14ac:dyDescent="0.2">
      <c r="B61" s="38" t="s">
        <v>50</v>
      </c>
      <c r="C61" s="27">
        <v>9895000</v>
      </c>
      <c r="D61" s="27">
        <v>13295000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3">
        <v>0</v>
      </c>
      <c r="M61" s="55">
        <v>0</v>
      </c>
      <c r="N61" s="55">
        <v>0</v>
      </c>
      <c r="O61" s="55">
        <v>0</v>
      </c>
      <c r="P61" s="55">
        <v>0</v>
      </c>
      <c r="Q61" s="54">
        <f t="shared" si="0"/>
        <v>0</v>
      </c>
    </row>
    <row r="62" spans="2:17" s="26" customFormat="1" ht="11.25" x14ac:dyDescent="0.2">
      <c r="B62" s="38" t="s">
        <v>51</v>
      </c>
      <c r="C62" s="27">
        <v>0</v>
      </c>
      <c r="D62" s="27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3">
        <v>0</v>
      </c>
      <c r="M62" s="55">
        <v>0</v>
      </c>
      <c r="N62" s="55">
        <v>0</v>
      </c>
      <c r="O62" s="55">
        <v>0</v>
      </c>
      <c r="P62" s="55">
        <v>0</v>
      </c>
      <c r="Q62" s="54">
        <f t="shared" si="0"/>
        <v>0</v>
      </c>
    </row>
    <row r="63" spans="2:17" s="32" customFormat="1" ht="17.25" x14ac:dyDescent="0.2">
      <c r="B63" s="39" t="s">
        <v>52</v>
      </c>
      <c r="C63" s="27">
        <v>0</v>
      </c>
      <c r="D63" s="27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3">
        <v>0</v>
      </c>
      <c r="M63" s="55">
        <v>0</v>
      </c>
      <c r="N63" s="55">
        <v>0</v>
      </c>
      <c r="O63" s="55">
        <v>0</v>
      </c>
      <c r="P63" s="55">
        <v>0</v>
      </c>
      <c r="Q63" s="54">
        <f t="shared" si="0"/>
        <v>0</v>
      </c>
    </row>
    <row r="64" spans="2:17" s="26" customFormat="1" ht="11.25" x14ac:dyDescent="0.2">
      <c r="B64" s="38" t="s">
        <v>53</v>
      </c>
      <c r="C64" s="27">
        <v>0</v>
      </c>
      <c r="D64" s="27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3">
        <v>0</v>
      </c>
      <c r="M64" s="55">
        <v>0</v>
      </c>
      <c r="N64" s="55">
        <v>0</v>
      </c>
      <c r="O64" s="55">
        <v>0</v>
      </c>
      <c r="P64" s="55">
        <v>0</v>
      </c>
      <c r="Q64" s="54">
        <f t="shared" si="0"/>
        <v>0</v>
      </c>
    </row>
    <row r="65" spans="2:17" s="26" customFormat="1" ht="11.25" x14ac:dyDescent="0.2">
      <c r="B65" s="38" t="s">
        <v>54</v>
      </c>
      <c r="C65" s="27">
        <v>2175000</v>
      </c>
      <c r="D65" s="27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3">
        <v>0</v>
      </c>
      <c r="M65" s="55">
        <v>0</v>
      </c>
      <c r="N65" s="55">
        <v>0</v>
      </c>
      <c r="O65" s="55">
        <v>0</v>
      </c>
      <c r="P65" s="55">
        <v>0</v>
      </c>
      <c r="Q65" s="54">
        <f t="shared" si="0"/>
        <v>0</v>
      </c>
    </row>
    <row r="66" spans="2:17" s="26" customFormat="1" ht="11.25" x14ac:dyDescent="0.2">
      <c r="B66" s="38" t="s">
        <v>55</v>
      </c>
      <c r="C66" s="27">
        <v>0</v>
      </c>
      <c r="D66" s="27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3">
        <v>0</v>
      </c>
      <c r="M66" s="55">
        <v>0</v>
      </c>
      <c r="N66" s="55">
        <v>0</v>
      </c>
      <c r="O66" s="55">
        <v>0</v>
      </c>
      <c r="P66" s="55">
        <v>0</v>
      </c>
      <c r="Q66" s="54">
        <f t="shared" si="0"/>
        <v>0</v>
      </c>
    </row>
    <row r="67" spans="2:17" s="26" customFormat="1" ht="11.25" x14ac:dyDescent="0.2">
      <c r="B67" s="38" t="s">
        <v>56</v>
      </c>
      <c r="C67" s="27">
        <v>0</v>
      </c>
      <c r="D67" s="27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3">
        <v>0</v>
      </c>
      <c r="M67" s="55">
        <v>0</v>
      </c>
      <c r="N67" s="55">
        <v>0</v>
      </c>
      <c r="O67" s="55">
        <v>0</v>
      </c>
      <c r="P67" s="55">
        <v>0</v>
      </c>
      <c r="Q67" s="54">
        <f t="shared" si="0"/>
        <v>0</v>
      </c>
    </row>
    <row r="68" spans="2:17" s="32" customFormat="1" ht="25.5" x14ac:dyDescent="0.2">
      <c r="B68" s="39" t="s">
        <v>57</v>
      </c>
      <c r="C68" s="27">
        <v>0</v>
      </c>
      <c r="D68" s="27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3">
        <v>0</v>
      </c>
      <c r="M68" s="55">
        <v>0</v>
      </c>
      <c r="N68" s="55">
        <v>0</v>
      </c>
      <c r="O68" s="55">
        <v>0</v>
      </c>
      <c r="P68" s="55">
        <v>0</v>
      </c>
      <c r="Q68" s="54">
        <f t="shared" si="0"/>
        <v>0</v>
      </c>
    </row>
    <row r="69" spans="2:17" s="32" customFormat="1" ht="17.25" x14ac:dyDescent="0.2">
      <c r="B69" s="39" t="s">
        <v>58</v>
      </c>
      <c r="C69" s="27">
        <v>0</v>
      </c>
      <c r="D69" s="27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3">
        <v>0</v>
      </c>
      <c r="M69" s="55">
        <v>0</v>
      </c>
      <c r="N69" s="55">
        <v>0</v>
      </c>
      <c r="O69" s="55">
        <v>0</v>
      </c>
      <c r="P69" s="55">
        <v>0</v>
      </c>
      <c r="Q69" s="54">
        <f t="shared" si="0"/>
        <v>0</v>
      </c>
    </row>
    <row r="70" spans="2:17" s="26" customFormat="1" ht="11.25" x14ac:dyDescent="0.2">
      <c r="B70" s="38" t="s">
        <v>59</v>
      </c>
      <c r="C70" s="27">
        <v>0</v>
      </c>
      <c r="D70" s="27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3">
        <v>0</v>
      </c>
      <c r="M70" s="55">
        <v>0</v>
      </c>
      <c r="N70" s="55">
        <v>0</v>
      </c>
      <c r="O70" s="55">
        <v>0</v>
      </c>
      <c r="P70" s="55">
        <v>0</v>
      </c>
      <c r="Q70" s="54">
        <f t="shared" si="0"/>
        <v>0</v>
      </c>
    </row>
    <row r="71" spans="2:17" s="32" customFormat="1" ht="17.25" x14ac:dyDescent="0.2">
      <c r="B71" s="39" t="s">
        <v>60</v>
      </c>
      <c r="C71" s="27">
        <v>0</v>
      </c>
      <c r="D71" s="27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3">
        <v>0</v>
      </c>
      <c r="M71" s="55">
        <v>0</v>
      </c>
      <c r="N71" s="55">
        <v>0</v>
      </c>
      <c r="O71" s="55">
        <v>0</v>
      </c>
      <c r="P71" s="55">
        <v>0</v>
      </c>
      <c r="Q71" s="54">
        <f t="shared" si="0"/>
        <v>0</v>
      </c>
    </row>
    <row r="72" spans="2:17" s="26" customFormat="1" ht="11.25" x14ac:dyDescent="0.2">
      <c r="B72" s="38" t="s">
        <v>61</v>
      </c>
      <c r="C72" s="27">
        <v>0</v>
      </c>
      <c r="D72" s="27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3">
        <v>0</v>
      </c>
      <c r="M72" s="55">
        <v>0</v>
      </c>
      <c r="N72" s="55">
        <v>0</v>
      </c>
      <c r="O72" s="55">
        <v>0</v>
      </c>
      <c r="P72" s="55">
        <v>0</v>
      </c>
      <c r="Q72" s="54">
        <f t="shared" si="0"/>
        <v>0</v>
      </c>
    </row>
    <row r="73" spans="2:17" s="26" customFormat="1" ht="11.25" x14ac:dyDescent="0.2">
      <c r="B73" s="38" t="s">
        <v>62</v>
      </c>
      <c r="C73" s="27">
        <v>0</v>
      </c>
      <c r="D73" s="27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3">
        <v>0</v>
      </c>
      <c r="M73" s="55">
        <v>0</v>
      </c>
      <c r="N73" s="55">
        <v>0</v>
      </c>
      <c r="O73" s="55">
        <v>0</v>
      </c>
      <c r="P73" s="55">
        <v>0</v>
      </c>
      <c r="Q73" s="54">
        <f t="shared" si="0"/>
        <v>0</v>
      </c>
    </row>
    <row r="74" spans="2:17" s="26" customFormat="1" ht="11.25" x14ac:dyDescent="0.2">
      <c r="B74" s="38" t="s">
        <v>63</v>
      </c>
      <c r="C74" s="27">
        <v>0</v>
      </c>
      <c r="D74" s="27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3">
        <v>0</v>
      </c>
      <c r="M74" s="55">
        <v>0</v>
      </c>
      <c r="N74" s="55">
        <v>0</v>
      </c>
      <c r="O74" s="55">
        <v>0</v>
      </c>
      <c r="P74" s="55">
        <v>0</v>
      </c>
      <c r="Q74" s="54">
        <f t="shared" si="0"/>
        <v>0</v>
      </c>
    </row>
    <row r="75" spans="2:17" s="32" customFormat="1" ht="17.25" x14ac:dyDescent="0.2">
      <c r="B75" s="39" t="s">
        <v>64</v>
      </c>
      <c r="C75" s="27">
        <v>0</v>
      </c>
      <c r="D75" s="27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3">
        <v>0</v>
      </c>
      <c r="M75" s="55">
        <v>0</v>
      </c>
      <c r="N75" s="55">
        <v>0</v>
      </c>
      <c r="O75" s="55">
        <v>0</v>
      </c>
      <c r="P75" s="55">
        <v>0</v>
      </c>
      <c r="Q75" s="54">
        <f t="shared" si="0"/>
        <v>0</v>
      </c>
    </row>
    <row r="76" spans="2:17" s="26" customFormat="1" ht="11.25" x14ac:dyDescent="0.2">
      <c r="B76" s="38" t="s">
        <v>67</v>
      </c>
      <c r="C76" s="27">
        <v>0</v>
      </c>
      <c r="D76" s="27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3">
        <v>0</v>
      </c>
      <c r="M76" s="55">
        <v>0</v>
      </c>
      <c r="N76" s="55">
        <v>0</v>
      </c>
      <c r="O76" s="55">
        <v>0</v>
      </c>
      <c r="P76" s="55">
        <v>0</v>
      </c>
      <c r="Q76" s="54">
        <f t="shared" si="0"/>
        <v>0</v>
      </c>
    </row>
    <row r="77" spans="2:17" s="26" customFormat="1" ht="11.25" x14ac:dyDescent="0.2">
      <c r="B77" s="38" t="s">
        <v>68</v>
      </c>
      <c r="C77" s="27">
        <v>0</v>
      </c>
      <c r="D77" s="27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3">
        <v>0</v>
      </c>
      <c r="M77" s="55">
        <v>0</v>
      </c>
      <c r="N77" s="55">
        <v>0</v>
      </c>
      <c r="O77" s="55">
        <v>0</v>
      </c>
      <c r="P77" s="55">
        <v>0</v>
      </c>
      <c r="Q77" s="54">
        <f t="shared" si="0"/>
        <v>0</v>
      </c>
    </row>
    <row r="78" spans="2:17" s="26" customFormat="1" ht="11.25" x14ac:dyDescent="0.2">
      <c r="B78" s="38" t="s">
        <v>69</v>
      </c>
      <c r="C78" s="27">
        <v>0</v>
      </c>
      <c r="D78" s="27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3">
        <v>0</v>
      </c>
      <c r="M78" s="55">
        <v>0</v>
      </c>
      <c r="N78" s="55">
        <v>0</v>
      </c>
      <c r="O78" s="55">
        <v>0</v>
      </c>
      <c r="P78" s="55">
        <v>0</v>
      </c>
      <c r="Q78" s="54">
        <f t="shared" ref="Q78:Q84" si="1">SUM(E78:P78)</f>
        <v>0</v>
      </c>
    </row>
    <row r="79" spans="2:17" s="26" customFormat="1" ht="11.25" x14ac:dyDescent="0.2">
      <c r="B79" s="38" t="s">
        <v>70</v>
      </c>
      <c r="C79" s="27">
        <v>0</v>
      </c>
      <c r="D79" s="27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3">
        <v>0</v>
      </c>
      <c r="M79" s="55">
        <v>0</v>
      </c>
      <c r="N79" s="55">
        <v>0</v>
      </c>
      <c r="O79" s="55">
        <v>0</v>
      </c>
      <c r="P79" s="55">
        <v>0</v>
      </c>
      <c r="Q79" s="54">
        <f t="shared" si="1"/>
        <v>0</v>
      </c>
    </row>
    <row r="80" spans="2:17" s="26" customFormat="1" ht="11.25" x14ac:dyDescent="0.2">
      <c r="B80" s="38" t="s">
        <v>71</v>
      </c>
      <c r="C80" s="27">
        <v>0</v>
      </c>
      <c r="D80" s="27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3">
        <v>0</v>
      </c>
      <c r="M80" s="55">
        <v>0</v>
      </c>
      <c r="N80" s="55">
        <v>0</v>
      </c>
      <c r="O80" s="55">
        <v>0</v>
      </c>
      <c r="P80" s="55">
        <v>0</v>
      </c>
      <c r="Q80" s="54">
        <f t="shared" si="1"/>
        <v>0</v>
      </c>
    </row>
    <row r="81" spans="2:17" s="26" customFormat="1" ht="11.25" x14ac:dyDescent="0.2">
      <c r="B81" s="38" t="s">
        <v>72</v>
      </c>
      <c r="C81" s="27">
        <v>0</v>
      </c>
      <c r="D81" s="27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3">
        <v>0</v>
      </c>
      <c r="M81" s="55">
        <v>0</v>
      </c>
      <c r="N81" s="55">
        <v>0</v>
      </c>
      <c r="O81" s="55">
        <v>0</v>
      </c>
      <c r="P81" s="55">
        <v>0</v>
      </c>
      <c r="Q81" s="54">
        <f t="shared" si="1"/>
        <v>0</v>
      </c>
    </row>
    <row r="82" spans="2:17" s="26" customFormat="1" ht="11.25" x14ac:dyDescent="0.2">
      <c r="B82" s="38" t="s">
        <v>73</v>
      </c>
      <c r="C82" s="27">
        <v>0</v>
      </c>
      <c r="D82" s="27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3">
        <v>0</v>
      </c>
      <c r="M82" s="55">
        <v>0</v>
      </c>
      <c r="N82" s="55">
        <v>0</v>
      </c>
      <c r="O82" s="55">
        <v>0</v>
      </c>
      <c r="P82" s="55">
        <v>0</v>
      </c>
      <c r="Q82" s="54">
        <f t="shared" si="1"/>
        <v>0</v>
      </c>
    </row>
    <row r="83" spans="2:17" s="26" customFormat="1" ht="11.25" x14ac:dyDescent="0.2">
      <c r="B83" s="38" t="s">
        <v>74</v>
      </c>
      <c r="C83" s="27">
        <v>0</v>
      </c>
      <c r="D83" s="27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3">
        <v>0</v>
      </c>
      <c r="M83" s="55">
        <v>0</v>
      </c>
      <c r="N83" s="55">
        <v>0</v>
      </c>
      <c r="O83" s="55">
        <v>0</v>
      </c>
      <c r="P83" s="55">
        <v>0</v>
      </c>
      <c r="Q83" s="54">
        <f t="shared" si="1"/>
        <v>0</v>
      </c>
    </row>
    <row r="84" spans="2:17" s="26" customFormat="1" ht="11.25" x14ac:dyDescent="0.2">
      <c r="B84" s="38" t="s">
        <v>75</v>
      </c>
      <c r="C84" s="27">
        <v>0</v>
      </c>
      <c r="D84" s="27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3">
        <v>0</v>
      </c>
      <c r="M84" s="55">
        <v>0</v>
      </c>
      <c r="N84" s="55">
        <v>0</v>
      </c>
      <c r="O84" s="55">
        <v>0</v>
      </c>
      <c r="P84" s="55">
        <v>0</v>
      </c>
      <c r="Q84" s="54">
        <f t="shared" si="1"/>
        <v>0</v>
      </c>
    </row>
    <row r="85" spans="2:17" x14ac:dyDescent="0.25">
      <c r="B85" s="30" t="s">
        <v>65</v>
      </c>
      <c r="C85" s="31">
        <f>SUM(C13:C84)</f>
        <v>120603805</v>
      </c>
      <c r="D85" s="31">
        <f>SUM(D13:D84)</f>
        <v>123774550</v>
      </c>
      <c r="E85" s="49">
        <f>SUM(E13:E84)</f>
        <v>4711334.08</v>
      </c>
      <c r="F85" s="49">
        <f t="shared" ref="F85:P85" si="2">SUM(F13:F84)</f>
        <v>5282277</v>
      </c>
      <c r="G85" s="49">
        <f t="shared" si="2"/>
        <v>8013593.1100000003</v>
      </c>
      <c r="H85" s="49">
        <f t="shared" si="2"/>
        <v>5174434.84</v>
      </c>
      <c r="I85" s="49">
        <f t="shared" si="2"/>
        <v>8190066</v>
      </c>
      <c r="J85" s="49">
        <f t="shared" si="2"/>
        <v>6187617</v>
      </c>
      <c r="K85" s="49">
        <f t="shared" si="2"/>
        <v>6286088</v>
      </c>
      <c r="L85" s="49">
        <f t="shared" si="2"/>
        <v>6140953</v>
      </c>
      <c r="M85" s="49">
        <f t="shared" si="2"/>
        <v>6985571</v>
      </c>
      <c r="N85" s="49">
        <f t="shared" si="2"/>
        <v>9356627</v>
      </c>
      <c r="O85" s="49">
        <f t="shared" si="2"/>
        <v>0</v>
      </c>
      <c r="P85" s="49">
        <f t="shared" si="2"/>
        <v>0</v>
      </c>
      <c r="Q85" s="49">
        <f>SUM(Q13:Q84)</f>
        <v>66328561.030000001</v>
      </c>
    </row>
    <row r="92" spans="2:17" x14ac:dyDescent="0.25">
      <c r="B92" s="40" t="s">
        <v>107</v>
      </c>
      <c r="C92" s="41"/>
      <c r="D92" s="42"/>
      <c r="E92" s="43"/>
    </row>
    <row r="93" spans="2:17" x14ac:dyDescent="0.25">
      <c r="B93" s="44"/>
      <c r="C93" s="41"/>
      <c r="D93" s="42"/>
      <c r="E93" s="43"/>
    </row>
    <row r="94" spans="2:17" x14ac:dyDescent="0.25">
      <c r="B94" s="77" t="s">
        <v>108</v>
      </c>
      <c r="C94" s="77"/>
      <c r="D94" s="77"/>
      <c r="E94" s="77"/>
    </row>
    <row r="95" spans="2:17" x14ac:dyDescent="0.25">
      <c r="B95" s="78" t="s">
        <v>109</v>
      </c>
      <c r="C95" s="78"/>
      <c r="D95" s="78"/>
      <c r="E95" s="78"/>
    </row>
    <row r="96" spans="2:17" x14ac:dyDescent="0.25">
      <c r="B96" s="45"/>
      <c r="C96" s="43"/>
      <c r="D96" s="43"/>
      <c r="E96" s="43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T82" sqref="T82"/>
    </sheetView>
  </sheetViews>
  <sheetFormatPr baseColWidth="10" defaultColWidth="11.42578125" defaultRowHeight="15" x14ac:dyDescent="0.25"/>
  <cols>
    <col min="1" max="1" width="33.42578125" customWidth="1"/>
    <col min="2" max="2" width="10.14062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8" width="8.5703125" customWidth="1"/>
    <col min="9" max="9" width="8.7109375" customWidth="1"/>
    <col min="10" max="10" width="8.85546875" customWidth="1"/>
    <col min="11" max="11" width="8.28515625" customWidth="1"/>
    <col min="12" max="12" width="8.85546875" style="60" customWidth="1"/>
    <col min="13" max="13" width="9.28515625" customWidth="1"/>
    <col min="14" max="15" width="4.7109375" customWidth="1"/>
    <col min="16" max="16" width="11" customWidth="1"/>
  </cols>
  <sheetData>
    <row r="3" spans="1:16" ht="28.5" customHeight="1" x14ac:dyDescent="0.25">
      <c r="A3" s="63" t="s">
        <v>97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21" customHeight="1" x14ac:dyDescent="0.25">
      <c r="A4" s="63" t="s">
        <v>98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x14ac:dyDescent="0.25">
      <c r="A5" s="79" t="s">
        <v>99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6" ht="15.75" customHeight="1" x14ac:dyDescent="0.25">
      <c r="A6" s="79" t="s">
        <v>92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ht="15.75" customHeight="1" x14ac:dyDescent="0.25">
      <c r="A7" s="79" t="s">
        <v>77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x14ac:dyDescent="0.25">
      <c r="A8" s="87" t="s">
        <v>110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6" ht="25.5" customHeight="1" x14ac:dyDescent="0.25">
      <c r="A9" s="84" t="s">
        <v>66</v>
      </c>
      <c r="B9" s="85" t="s">
        <v>94</v>
      </c>
      <c r="C9" s="85" t="s">
        <v>93</v>
      </c>
      <c r="D9" s="81" t="s">
        <v>91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</row>
    <row r="10" spans="1:16" x14ac:dyDescent="0.25">
      <c r="A10" s="84"/>
      <c r="B10" s="86"/>
      <c r="C10" s="86"/>
      <c r="D10" s="33" t="s">
        <v>79</v>
      </c>
      <c r="E10" s="33" t="s">
        <v>80</v>
      </c>
      <c r="F10" s="33" t="s">
        <v>81</v>
      </c>
      <c r="G10" s="33" t="s">
        <v>82</v>
      </c>
      <c r="H10" s="34" t="s">
        <v>83</v>
      </c>
      <c r="I10" s="33" t="s">
        <v>84</v>
      </c>
      <c r="J10" s="34" t="s">
        <v>85</v>
      </c>
      <c r="K10" s="33" t="s">
        <v>86</v>
      </c>
      <c r="L10" s="58" t="s">
        <v>87</v>
      </c>
      <c r="M10" s="33" t="s">
        <v>88</v>
      </c>
      <c r="N10" s="33" t="s">
        <v>89</v>
      </c>
      <c r="O10" s="34" t="s">
        <v>90</v>
      </c>
      <c r="P10" s="33" t="s">
        <v>78</v>
      </c>
    </row>
    <row r="11" spans="1:16" x14ac:dyDescent="0.25">
      <c r="A11" s="28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59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8" t="s">
        <v>2</v>
      </c>
      <c r="B13" s="35">
        <v>58451500</v>
      </c>
      <c r="C13" s="35">
        <v>58030000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61"/>
      <c r="M13" s="46"/>
      <c r="N13" s="46"/>
      <c r="O13" s="46"/>
      <c r="P13" s="35">
        <f>SUM(D13:O13)</f>
        <v>0</v>
      </c>
    </row>
    <row r="14" spans="1:16" s="26" customFormat="1" ht="12.75" x14ac:dyDescent="0.2">
      <c r="A14" s="38" t="s">
        <v>3</v>
      </c>
      <c r="B14" s="35">
        <v>2520000</v>
      </c>
      <c r="C14" s="35">
        <v>2601500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6">
        <v>6600</v>
      </c>
      <c r="J14" s="35">
        <v>0</v>
      </c>
      <c r="K14" s="35">
        <v>0</v>
      </c>
      <c r="L14" s="61"/>
      <c r="M14" s="46"/>
      <c r="N14" s="46"/>
      <c r="O14" s="46"/>
      <c r="P14" s="35">
        <f t="shared" ref="P14:P77" si="0">SUM(D14:O14)</f>
        <v>6600</v>
      </c>
    </row>
    <row r="15" spans="1:16" s="26" customFormat="1" ht="12.75" x14ac:dyDescent="0.2">
      <c r="A15" s="38" t="s">
        <v>4</v>
      </c>
      <c r="B15" s="35">
        <v>25000</v>
      </c>
      <c r="C15" s="35">
        <v>25000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46">
        <v>16170</v>
      </c>
      <c r="J15" s="35">
        <v>0</v>
      </c>
      <c r="K15" s="35">
        <v>0</v>
      </c>
      <c r="L15" s="62"/>
      <c r="M15" s="47"/>
      <c r="N15" s="47"/>
      <c r="O15" s="47"/>
      <c r="P15" s="35">
        <f t="shared" si="0"/>
        <v>16170</v>
      </c>
    </row>
    <row r="16" spans="1:16" s="26" customFormat="1" ht="12.75" x14ac:dyDescent="0.2">
      <c r="A16" s="38" t="s">
        <v>5</v>
      </c>
      <c r="B16" s="35">
        <v>1000000</v>
      </c>
      <c r="C16" s="35">
        <v>1000000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62"/>
      <c r="M16" s="47"/>
      <c r="N16" s="47"/>
      <c r="O16" s="47"/>
      <c r="P16" s="35">
        <f t="shared" si="0"/>
        <v>0</v>
      </c>
    </row>
    <row r="17" spans="1:16" s="26" customFormat="1" ht="12.75" x14ac:dyDescent="0.2">
      <c r="A17" s="38" t="s">
        <v>6</v>
      </c>
      <c r="B17" s="35">
        <v>6754520</v>
      </c>
      <c r="C17" s="35">
        <v>7401741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46">
        <v>116</v>
      </c>
      <c r="L17" s="61"/>
      <c r="M17" s="46"/>
      <c r="N17" s="46"/>
      <c r="O17" s="46"/>
      <c r="P17" s="35">
        <f t="shared" si="0"/>
        <v>116</v>
      </c>
    </row>
    <row r="18" spans="1:16" s="26" customFormat="1" ht="12.75" x14ac:dyDescent="0.2">
      <c r="A18" s="38" t="s">
        <v>7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62"/>
      <c r="M18" s="47"/>
      <c r="N18" s="47"/>
      <c r="O18" s="47"/>
      <c r="P18" s="35">
        <f t="shared" si="0"/>
        <v>0</v>
      </c>
    </row>
    <row r="19" spans="1:16" s="26" customFormat="1" ht="11.25" x14ac:dyDescent="0.2">
      <c r="A19" s="38" t="s">
        <v>8</v>
      </c>
      <c r="B19" s="35">
        <v>3883550</v>
      </c>
      <c r="C19" s="35">
        <v>3883550</v>
      </c>
      <c r="D19" s="46">
        <v>62320</v>
      </c>
      <c r="E19" s="35">
        <v>0</v>
      </c>
      <c r="F19" s="46">
        <v>20500</v>
      </c>
      <c r="G19" s="46">
        <v>26600</v>
      </c>
      <c r="H19" s="35">
        <v>0</v>
      </c>
      <c r="I19" s="46">
        <v>325173</v>
      </c>
      <c r="J19" s="46">
        <v>344247</v>
      </c>
      <c r="K19" s="46">
        <v>63629</v>
      </c>
      <c r="L19" s="46">
        <v>403463</v>
      </c>
      <c r="M19" s="46">
        <v>335491</v>
      </c>
      <c r="N19" s="46"/>
      <c r="O19" s="46"/>
      <c r="P19" s="35">
        <f t="shared" si="0"/>
        <v>1581423</v>
      </c>
    </row>
    <row r="20" spans="1:16" s="26" customFormat="1" ht="11.25" x14ac:dyDescent="0.2">
      <c r="A20" s="38" t="s">
        <v>9</v>
      </c>
      <c r="B20" s="35">
        <v>0</v>
      </c>
      <c r="C20" s="35">
        <v>0</v>
      </c>
      <c r="D20" s="35">
        <v>0</v>
      </c>
      <c r="E20" s="46">
        <v>3510</v>
      </c>
      <c r="F20" s="35">
        <v>0</v>
      </c>
      <c r="G20" s="35">
        <v>0</v>
      </c>
      <c r="H20" s="35">
        <v>0</v>
      </c>
      <c r="I20" s="46">
        <v>119569</v>
      </c>
      <c r="J20" s="35">
        <v>0</v>
      </c>
      <c r="K20" s="35">
        <v>0</v>
      </c>
      <c r="L20" s="46">
        <v>38055</v>
      </c>
      <c r="M20" s="46"/>
      <c r="N20" s="46"/>
      <c r="O20" s="46"/>
      <c r="P20" s="35">
        <f t="shared" si="0"/>
        <v>161134</v>
      </c>
    </row>
    <row r="21" spans="1:16" s="26" customFormat="1" ht="11.25" x14ac:dyDescent="0.2">
      <c r="A21" s="38" t="s">
        <v>10</v>
      </c>
      <c r="B21" s="35">
        <v>0</v>
      </c>
      <c r="C21" s="35">
        <v>0</v>
      </c>
      <c r="D21" s="46">
        <v>39500</v>
      </c>
      <c r="E21" s="35">
        <v>0</v>
      </c>
      <c r="F21" s="46">
        <v>42700</v>
      </c>
      <c r="G21" s="46">
        <v>20100</v>
      </c>
      <c r="H21" s="35">
        <v>0</v>
      </c>
      <c r="I21" s="46">
        <v>6800</v>
      </c>
      <c r="J21" s="46">
        <v>14450</v>
      </c>
      <c r="K21" s="35">
        <v>0</v>
      </c>
      <c r="L21" s="46">
        <v>40100</v>
      </c>
      <c r="M21" s="46"/>
      <c r="N21" s="46"/>
      <c r="O21" s="46"/>
      <c r="P21" s="35">
        <f t="shared" si="0"/>
        <v>163650</v>
      </c>
    </row>
    <row r="22" spans="1:16" s="26" customFormat="1" ht="11.25" x14ac:dyDescent="0.2">
      <c r="A22" s="38" t="s">
        <v>11</v>
      </c>
      <c r="B22" s="35">
        <v>500000</v>
      </c>
      <c r="C22" s="35">
        <v>500000</v>
      </c>
      <c r="D22" s="46">
        <v>9386</v>
      </c>
      <c r="E22" s="35">
        <v>0</v>
      </c>
      <c r="F22" s="46">
        <v>1568</v>
      </c>
      <c r="G22" s="46">
        <v>4399</v>
      </c>
      <c r="H22" s="46">
        <v>6085</v>
      </c>
      <c r="I22" s="46">
        <v>3469</v>
      </c>
      <c r="J22" s="46">
        <v>32952</v>
      </c>
      <c r="K22" s="46">
        <v>120</v>
      </c>
      <c r="L22" s="46">
        <v>8139</v>
      </c>
      <c r="M22" s="46">
        <v>81200</v>
      </c>
      <c r="N22" s="46"/>
      <c r="O22" s="46"/>
      <c r="P22" s="35">
        <f t="shared" si="0"/>
        <v>147318</v>
      </c>
    </row>
    <row r="23" spans="1:16" s="26" customFormat="1" ht="11.25" x14ac:dyDescent="0.2">
      <c r="A23" s="38" t="s">
        <v>12</v>
      </c>
      <c r="B23" s="35">
        <v>75000</v>
      </c>
      <c r="C23" s="35">
        <v>75000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46"/>
      <c r="M23" s="46"/>
      <c r="N23" s="46"/>
      <c r="O23" s="46"/>
      <c r="P23" s="35">
        <f t="shared" si="0"/>
        <v>0</v>
      </c>
    </row>
    <row r="24" spans="1:16" s="26" customFormat="1" ht="11.25" x14ac:dyDescent="0.2">
      <c r="A24" s="38" t="s">
        <v>13</v>
      </c>
      <c r="B24" s="35">
        <v>2544000</v>
      </c>
      <c r="C24" s="35">
        <v>2607515</v>
      </c>
      <c r="D24" s="46">
        <v>273439</v>
      </c>
      <c r="E24" s="35">
        <v>0</v>
      </c>
      <c r="F24" s="35">
        <v>0</v>
      </c>
      <c r="G24" s="46">
        <v>122992</v>
      </c>
      <c r="H24" s="35">
        <v>0</v>
      </c>
      <c r="I24" s="35">
        <v>0</v>
      </c>
      <c r="J24" s="35">
        <v>0</v>
      </c>
      <c r="K24" s="35">
        <v>0</v>
      </c>
      <c r="L24" s="46">
        <v>142370</v>
      </c>
      <c r="M24" s="46">
        <v>142370</v>
      </c>
      <c r="N24" s="46"/>
      <c r="O24" s="46"/>
      <c r="P24" s="35">
        <f t="shared" si="0"/>
        <v>681171</v>
      </c>
    </row>
    <row r="25" spans="1:16" s="26" customFormat="1" ht="27.75" customHeight="1" x14ac:dyDescent="0.2">
      <c r="A25" s="39" t="s">
        <v>14</v>
      </c>
      <c r="B25" s="35">
        <v>500000</v>
      </c>
      <c r="C25" s="35">
        <v>500000</v>
      </c>
      <c r="D25" s="46">
        <v>17924</v>
      </c>
      <c r="E25" s="46">
        <v>10830</v>
      </c>
      <c r="F25" s="46">
        <v>306439</v>
      </c>
      <c r="G25" s="46">
        <v>7190</v>
      </c>
      <c r="H25" s="46">
        <v>46045</v>
      </c>
      <c r="I25" s="46">
        <v>46155</v>
      </c>
      <c r="J25" s="46">
        <v>79096</v>
      </c>
      <c r="K25" s="46">
        <v>2454</v>
      </c>
      <c r="L25" s="46">
        <v>58946</v>
      </c>
      <c r="M25" s="46">
        <v>112940</v>
      </c>
      <c r="N25" s="46"/>
      <c r="O25" s="46"/>
      <c r="P25" s="35">
        <f t="shared" si="0"/>
        <v>688019</v>
      </c>
    </row>
    <row r="26" spans="1:16" s="26" customFormat="1" ht="22.5" customHeight="1" x14ac:dyDescent="0.2">
      <c r="A26" s="39" t="s">
        <v>15</v>
      </c>
      <c r="B26" s="35">
        <v>3440000</v>
      </c>
      <c r="C26" s="35">
        <v>4340000</v>
      </c>
      <c r="D26" s="46">
        <v>213898</v>
      </c>
      <c r="E26" s="46">
        <v>104827</v>
      </c>
      <c r="F26" s="46">
        <v>55212</v>
      </c>
      <c r="G26" s="46">
        <v>113129</v>
      </c>
      <c r="H26" s="46">
        <v>521247</v>
      </c>
      <c r="I26" s="46">
        <v>397100</v>
      </c>
      <c r="J26" s="46">
        <v>268327</v>
      </c>
      <c r="K26" s="46">
        <v>529756</v>
      </c>
      <c r="L26" s="46">
        <v>262332</v>
      </c>
      <c r="M26" s="46">
        <v>307847</v>
      </c>
      <c r="N26" s="46"/>
      <c r="O26" s="46"/>
      <c r="P26" s="35">
        <f t="shared" si="0"/>
        <v>2773675</v>
      </c>
    </row>
    <row r="27" spans="1:16" s="26" customFormat="1" ht="11.25" x14ac:dyDescent="0.2">
      <c r="A27" s="38" t="s">
        <v>16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46">
        <v>21122</v>
      </c>
      <c r="H27" s="35">
        <v>0</v>
      </c>
      <c r="I27" s="35">
        <v>0</v>
      </c>
      <c r="J27" s="35">
        <v>0</v>
      </c>
      <c r="K27" s="35">
        <v>0</v>
      </c>
      <c r="L27" s="46">
        <v>9713</v>
      </c>
      <c r="M27" s="46"/>
      <c r="N27" s="46"/>
      <c r="O27" s="46"/>
      <c r="P27" s="35">
        <f t="shared" si="0"/>
        <v>30835</v>
      </c>
    </row>
    <row r="28" spans="1:16" s="26" customFormat="1" ht="11.25" x14ac:dyDescent="0.2">
      <c r="A28" s="38" t="s">
        <v>17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46"/>
      <c r="M28" s="46"/>
      <c r="N28" s="46"/>
      <c r="O28" s="46"/>
      <c r="P28" s="35">
        <f t="shared" si="0"/>
        <v>0</v>
      </c>
    </row>
    <row r="29" spans="1:16" s="26" customFormat="1" ht="11.25" x14ac:dyDescent="0.2">
      <c r="A29" s="38" t="s">
        <v>18</v>
      </c>
      <c r="B29" s="35">
        <v>11824711</v>
      </c>
      <c r="C29" s="35">
        <v>14375738</v>
      </c>
      <c r="D29" s="46">
        <v>658054</v>
      </c>
      <c r="E29" s="46">
        <v>6150</v>
      </c>
      <c r="F29" s="46">
        <v>929769</v>
      </c>
      <c r="G29" s="46">
        <v>368863</v>
      </c>
      <c r="H29" s="46">
        <v>575817</v>
      </c>
      <c r="I29" s="46">
        <v>414868</v>
      </c>
      <c r="J29" s="46">
        <v>41993</v>
      </c>
      <c r="K29" s="46">
        <v>738793</v>
      </c>
      <c r="L29" s="46">
        <v>1858616</v>
      </c>
      <c r="M29" s="46">
        <v>334139</v>
      </c>
      <c r="N29" s="46"/>
      <c r="O29" s="46"/>
      <c r="P29" s="35">
        <f t="shared" si="0"/>
        <v>5927062</v>
      </c>
    </row>
    <row r="30" spans="1:16" s="26" customFormat="1" ht="11.25" x14ac:dyDescent="0.2">
      <c r="A30" s="38" t="s">
        <v>19</v>
      </c>
      <c r="B30" s="35">
        <v>745000</v>
      </c>
      <c r="C30" s="35">
        <v>745000</v>
      </c>
      <c r="D30" s="46">
        <v>3490</v>
      </c>
      <c r="E30" s="46">
        <v>7139</v>
      </c>
      <c r="F30" s="46">
        <v>6207</v>
      </c>
      <c r="G30" s="46">
        <v>9502</v>
      </c>
      <c r="H30" s="46">
        <v>51908</v>
      </c>
      <c r="I30" s="46">
        <v>24315</v>
      </c>
      <c r="J30" s="46">
        <v>394330</v>
      </c>
      <c r="K30" s="46">
        <v>80128</v>
      </c>
      <c r="L30" s="46">
        <v>13190</v>
      </c>
      <c r="M30" s="46"/>
      <c r="N30" s="46"/>
      <c r="O30" s="46"/>
      <c r="P30" s="35">
        <f t="shared" si="0"/>
        <v>590209</v>
      </c>
    </row>
    <row r="31" spans="1:16" s="26" customFormat="1" ht="11.25" x14ac:dyDescent="0.2">
      <c r="A31" s="38" t="s">
        <v>20</v>
      </c>
      <c r="B31" s="35">
        <v>1360000</v>
      </c>
      <c r="C31" s="35">
        <v>1360000</v>
      </c>
      <c r="D31" s="46">
        <v>8779</v>
      </c>
      <c r="E31" s="46">
        <v>207373</v>
      </c>
      <c r="F31" s="46">
        <v>25666</v>
      </c>
      <c r="G31" s="46">
        <v>6365</v>
      </c>
      <c r="H31" s="46">
        <v>73007</v>
      </c>
      <c r="I31" s="46">
        <v>156779</v>
      </c>
      <c r="J31" s="46">
        <v>917682</v>
      </c>
      <c r="K31" s="46">
        <v>80667</v>
      </c>
      <c r="L31" s="46">
        <v>69205</v>
      </c>
      <c r="M31" s="46">
        <v>43108</v>
      </c>
      <c r="N31" s="46"/>
      <c r="O31" s="46"/>
      <c r="P31" s="35">
        <f t="shared" si="0"/>
        <v>1588631</v>
      </c>
    </row>
    <row r="32" spans="1:16" s="26" customFormat="1" ht="11.25" x14ac:dyDescent="0.2">
      <c r="A32" s="38" t="s">
        <v>21</v>
      </c>
      <c r="B32" s="35">
        <v>375000</v>
      </c>
      <c r="C32" s="35">
        <v>375000</v>
      </c>
      <c r="D32" s="46">
        <v>3534</v>
      </c>
      <c r="E32" s="46">
        <v>9025</v>
      </c>
      <c r="F32" s="46">
        <v>19615</v>
      </c>
      <c r="G32" s="46">
        <v>6019</v>
      </c>
      <c r="H32" s="46">
        <v>155307</v>
      </c>
      <c r="I32" s="46">
        <v>17978</v>
      </c>
      <c r="J32" s="46">
        <v>68386</v>
      </c>
      <c r="K32" s="46">
        <v>24860</v>
      </c>
      <c r="L32" s="46">
        <v>3620</v>
      </c>
      <c r="M32" s="46">
        <v>74923</v>
      </c>
      <c r="N32" s="46"/>
      <c r="O32" s="46"/>
      <c r="P32" s="35">
        <f t="shared" si="0"/>
        <v>383267</v>
      </c>
    </row>
    <row r="33" spans="1:16" s="26" customFormat="1" ht="11.25" x14ac:dyDescent="0.2">
      <c r="A33" s="38" t="s">
        <v>22</v>
      </c>
      <c r="B33" s="35">
        <v>1125000</v>
      </c>
      <c r="C33" s="35">
        <v>1125000</v>
      </c>
      <c r="D33" s="46">
        <v>975</v>
      </c>
      <c r="E33" s="46">
        <v>5716</v>
      </c>
      <c r="F33" s="46">
        <v>79276</v>
      </c>
      <c r="G33" s="46">
        <v>102473</v>
      </c>
      <c r="H33" s="46">
        <v>72546</v>
      </c>
      <c r="I33" s="46">
        <v>63656</v>
      </c>
      <c r="J33" s="46">
        <v>5720</v>
      </c>
      <c r="K33" s="46">
        <v>3540</v>
      </c>
      <c r="L33" s="46">
        <v>268350</v>
      </c>
      <c r="M33" s="46">
        <v>215184</v>
      </c>
      <c r="N33" s="46"/>
      <c r="O33" s="46"/>
      <c r="P33" s="35">
        <f t="shared" si="0"/>
        <v>817436</v>
      </c>
    </row>
    <row r="34" spans="1:16" s="26" customFormat="1" ht="19.5" customHeight="1" x14ac:dyDescent="0.2">
      <c r="A34" s="39" t="s">
        <v>23</v>
      </c>
      <c r="B34" s="35">
        <v>3730000</v>
      </c>
      <c r="C34" s="35">
        <v>3230000</v>
      </c>
      <c r="D34" s="46">
        <v>3375</v>
      </c>
      <c r="E34" s="46">
        <v>123868</v>
      </c>
      <c r="F34" s="46">
        <v>132550</v>
      </c>
      <c r="G34" s="46">
        <v>35804</v>
      </c>
      <c r="H34" s="46">
        <v>283531</v>
      </c>
      <c r="I34" s="46">
        <v>110318</v>
      </c>
      <c r="J34" s="46">
        <v>67160</v>
      </c>
      <c r="K34" s="46">
        <v>16593</v>
      </c>
      <c r="L34" s="46">
        <v>311195</v>
      </c>
      <c r="M34" s="46">
        <v>618524</v>
      </c>
      <c r="N34" s="46"/>
      <c r="O34" s="46"/>
      <c r="P34" s="35">
        <f t="shared" si="0"/>
        <v>1702918</v>
      </c>
    </row>
    <row r="35" spans="1:16" s="26" customFormat="1" ht="27" customHeight="1" x14ac:dyDescent="0.2">
      <c r="A35" s="39" t="s">
        <v>24</v>
      </c>
      <c r="B35" s="35">
        <v>2255000</v>
      </c>
      <c r="C35" s="35">
        <v>2255000</v>
      </c>
      <c r="D35" s="46">
        <v>88727</v>
      </c>
      <c r="E35" s="46">
        <v>29327</v>
      </c>
      <c r="F35" s="46">
        <v>182582</v>
      </c>
      <c r="G35" s="46">
        <v>150834</v>
      </c>
      <c r="H35" s="46">
        <v>330720</v>
      </c>
      <c r="I35" s="46">
        <v>370174</v>
      </c>
      <c r="J35" s="46">
        <v>12704</v>
      </c>
      <c r="K35" s="46">
        <v>6722</v>
      </c>
      <c r="L35" s="46">
        <v>245829</v>
      </c>
      <c r="M35" s="46">
        <v>1096276</v>
      </c>
      <c r="N35" s="46"/>
      <c r="O35" s="46"/>
      <c r="P35" s="35">
        <f t="shared" si="0"/>
        <v>2513895</v>
      </c>
    </row>
    <row r="36" spans="1:16" s="26" customFormat="1" ht="27" customHeight="1" x14ac:dyDescent="0.2">
      <c r="A36" s="39" t="s">
        <v>25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46"/>
      <c r="L36" s="46"/>
      <c r="M36" s="46"/>
      <c r="N36" s="46"/>
      <c r="O36" s="46"/>
      <c r="P36" s="35">
        <f t="shared" si="0"/>
        <v>0</v>
      </c>
    </row>
    <row r="37" spans="1:16" s="26" customFormat="1" ht="11.25" x14ac:dyDescent="0.2">
      <c r="A37" s="38" t="s">
        <v>26</v>
      </c>
      <c r="B37" s="35">
        <v>3720524</v>
      </c>
      <c r="C37" s="35">
        <v>2339664</v>
      </c>
      <c r="D37" s="46">
        <v>16657</v>
      </c>
      <c r="E37" s="46">
        <v>56374</v>
      </c>
      <c r="F37" s="46">
        <v>323375</v>
      </c>
      <c r="G37" s="46">
        <v>117317</v>
      </c>
      <c r="H37" s="46">
        <v>329980</v>
      </c>
      <c r="I37" s="46">
        <v>485236</v>
      </c>
      <c r="J37" s="46">
        <v>149351</v>
      </c>
      <c r="K37" s="46">
        <v>498385</v>
      </c>
      <c r="L37" s="46">
        <v>208718</v>
      </c>
      <c r="M37" s="46">
        <v>378221</v>
      </c>
      <c r="N37" s="46"/>
      <c r="O37" s="46"/>
      <c r="P37" s="35">
        <f t="shared" si="0"/>
        <v>2563614</v>
      </c>
    </row>
    <row r="38" spans="1:16" s="26" customFormat="1" ht="11.25" x14ac:dyDescent="0.2">
      <c r="A38" s="38" t="s">
        <v>27</v>
      </c>
      <c r="B38" s="35">
        <v>0</v>
      </c>
      <c r="C38" s="35">
        <v>0</v>
      </c>
      <c r="D38" s="46"/>
      <c r="E38" s="46"/>
      <c r="F38" s="46"/>
      <c r="G38" s="46"/>
      <c r="H38" s="46"/>
      <c r="I38" s="46"/>
      <c r="J38" s="35">
        <v>0</v>
      </c>
      <c r="K38" s="35">
        <v>0</v>
      </c>
      <c r="L38" s="46"/>
      <c r="M38" s="46"/>
      <c r="N38" s="46"/>
      <c r="O38" s="46"/>
      <c r="P38" s="35">
        <f t="shared" si="0"/>
        <v>0</v>
      </c>
    </row>
    <row r="39" spans="1:16" s="26" customFormat="1" ht="11.25" x14ac:dyDescent="0.2">
      <c r="A39" s="38" t="s">
        <v>28</v>
      </c>
      <c r="B39" s="35">
        <v>0</v>
      </c>
      <c r="C39" s="35">
        <v>0</v>
      </c>
      <c r="D39" s="46">
        <v>1000</v>
      </c>
      <c r="E39" s="35">
        <v>0</v>
      </c>
      <c r="F39" s="46">
        <v>120000</v>
      </c>
      <c r="G39" s="46">
        <v>800</v>
      </c>
      <c r="H39" s="35">
        <v>0</v>
      </c>
      <c r="I39" s="46">
        <v>6188</v>
      </c>
      <c r="J39" s="35">
        <v>0</v>
      </c>
      <c r="K39" s="35">
        <v>0</v>
      </c>
      <c r="L39" s="35">
        <v>0</v>
      </c>
      <c r="M39" s="46"/>
      <c r="N39" s="46"/>
      <c r="O39" s="46"/>
      <c r="P39" s="35">
        <f t="shared" si="0"/>
        <v>127988</v>
      </c>
    </row>
    <row r="40" spans="1:16" s="26" customFormat="1" ht="21.75" customHeight="1" x14ac:dyDescent="0.2">
      <c r="A40" s="39" t="s">
        <v>29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46"/>
      <c r="N40" s="46"/>
      <c r="O40" s="46"/>
      <c r="P40" s="35">
        <f t="shared" si="0"/>
        <v>0</v>
      </c>
    </row>
    <row r="41" spans="1:16" s="26" customFormat="1" ht="21.75" customHeight="1" x14ac:dyDescent="0.2">
      <c r="A41" s="39" t="s">
        <v>30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46"/>
      <c r="N41" s="46"/>
      <c r="O41" s="46"/>
      <c r="P41" s="35">
        <f t="shared" si="0"/>
        <v>0</v>
      </c>
    </row>
    <row r="42" spans="1:16" s="26" customFormat="1" ht="21.75" customHeight="1" x14ac:dyDescent="0.2">
      <c r="A42" s="39" t="s">
        <v>31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46"/>
      <c r="N42" s="46"/>
      <c r="O42" s="46"/>
      <c r="P42" s="35">
        <f t="shared" si="0"/>
        <v>0</v>
      </c>
    </row>
    <row r="43" spans="1:16" s="26" customFormat="1" ht="21.75" customHeight="1" x14ac:dyDescent="0.2">
      <c r="A43" s="39" t="s">
        <v>32</v>
      </c>
      <c r="B43" s="35">
        <v>0</v>
      </c>
      <c r="C43" s="35"/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46"/>
      <c r="N43" s="46"/>
      <c r="O43" s="46"/>
      <c r="P43" s="35">
        <f t="shared" si="0"/>
        <v>0</v>
      </c>
    </row>
    <row r="44" spans="1:16" s="26" customFormat="1" ht="11.25" x14ac:dyDescent="0.2">
      <c r="A44" s="38" t="s">
        <v>33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46"/>
      <c r="N44" s="46"/>
      <c r="O44" s="46"/>
      <c r="P44" s="35">
        <f t="shared" si="0"/>
        <v>0</v>
      </c>
    </row>
    <row r="45" spans="1:16" s="26" customFormat="1" ht="21.75" customHeight="1" x14ac:dyDescent="0.2">
      <c r="A45" s="39" t="s">
        <v>34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46"/>
      <c r="N45" s="46"/>
      <c r="O45" s="46"/>
      <c r="P45" s="35">
        <f t="shared" si="0"/>
        <v>0</v>
      </c>
    </row>
    <row r="46" spans="1:16" s="26" customFormat="1" ht="21.75" customHeight="1" x14ac:dyDescent="0.2">
      <c r="A46" s="39" t="s">
        <v>35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46"/>
      <c r="N46" s="46"/>
      <c r="O46" s="46"/>
      <c r="P46" s="35">
        <f t="shared" si="0"/>
        <v>0</v>
      </c>
    </row>
    <row r="47" spans="1:16" s="26" customFormat="1" ht="11.25" x14ac:dyDescent="0.2">
      <c r="A47" s="38" t="s">
        <v>36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46"/>
      <c r="N47" s="46"/>
      <c r="O47" s="46"/>
      <c r="P47" s="35">
        <f t="shared" si="0"/>
        <v>0</v>
      </c>
    </row>
    <row r="48" spans="1:16" s="26" customFormat="1" ht="21.75" customHeight="1" x14ac:dyDescent="0.2">
      <c r="A48" s="39" t="s">
        <v>37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46"/>
      <c r="N48" s="46"/>
      <c r="O48" s="46"/>
      <c r="P48" s="35">
        <f t="shared" si="0"/>
        <v>0</v>
      </c>
    </row>
    <row r="49" spans="1:16" s="32" customFormat="1" ht="17.25" x14ac:dyDescent="0.2">
      <c r="A49" s="39" t="s">
        <v>38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46"/>
      <c r="N49" s="46"/>
      <c r="O49" s="46"/>
      <c r="P49" s="35">
        <f t="shared" si="0"/>
        <v>0</v>
      </c>
    </row>
    <row r="50" spans="1:16" s="32" customFormat="1" ht="17.25" x14ac:dyDescent="0.2">
      <c r="A50" s="39" t="s">
        <v>39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46"/>
      <c r="N50" s="46"/>
      <c r="O50" s="46"/>
      <c r="P50" s="35">
        <f t="shared" si="0"/>
        <v>0</v>
      </c>
    </row>
    <row r="51" spans="1:16" s="32" customFormat="1" ht="17.25" x14ac:dyDescent="0.2">
      <c r="A51" s="39" t="s">
        <v>40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46"/>
      <c r="N51" s="46"/>
      <c r="O51" s="46"/>
      <c r="P51" s="35">
        <f t="shared" si="0"/>
        <v>0</v>
      </c>
    </row>
    <row r="52" spans="1:16" s="26" customFormat="1" ht="11.25" x14ac:dyDescent="0.2">
      <c r="A52" s="38" t="s">
        <v>41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46"/>
      <c r="N52" s="46"/>
      <c r="O52" s="46"/>
      <c r="P52" s="35">
        <f t="shared" si="0"/>
        <v>0</v>
      </c>
    </row>
    <row r="53" spans="1:16" s="32" customFormat="1" ht="17.25" x14ac:dyDescent="0.2">
      <c r="A53" s="39" t="s">
        <v>42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46"/>
      <c r="N53" s="46"/>
      <c r="O53" s="46"/>
      <c r="P53" s="35">
        <f t="shared" si="0"/>
        <v>0</v>
      </c>
    </row>
    <row r="54" spans="1:16" s="26" customFormat="1" ht="11.25" x14ac:dyDescent="0.2">
      <c r="A54" s="38" t="s">
        <v>43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46"/>
      <c r="N54" s="46"/>
      <c r="O54" s="46"/>
      <c r="P54" s="35">
        <f t="shared" si="0"/>
        <v>0</v>
      </c>
    </row>
    <row r="55" spans="1:16" s="26" customFormat="1" ht="11.25" x14ac:dyDescent="0.2">
      <c r="A55" s="38" t="s">
        <v>44</v>
      </c>
      <c r="B55" s="35">
        <v>500000</v>
      </c>
      <c r="C55" s="35">
        <v>500000</v>
      </c>
      <c r="D55" s="46">
        <v>35682</v>
      </c>
      <c r="E55" s="46"/>
      <c r="F55" s="46">
        <v>1600</v>
      </c>
      <c r="G55" s="46">
        <v>26089</v>
      </c>
      <c r="H55" s="46">
        <v>16722</v>
      </c>
      <c r="I55" s="46">
        <v>233740</v>
      </c>
      <c r="J55" s="46">
        <v>248063</v>
      </c>
      <c r="K55" s="35">
        <v>0</v>
      </c>
      <c r="L55" s="35">
        <v>0</v>
      </c>
      <c r="M55" s="46">
        <v>12415</v>
      </c>
      <c r="N55" s="46"/>
      <c r="O55" s="46"/>
      <c r="P55" s="35">
        <f t="shared" si="0"/>
        <v>574311</v>
      </c>
    </row>
    <row r="56" spans="1:16" s="32" customFormat="1" ht="17.25" x14ac:dyDescent="0.2">
      <c r="A56" s="39" t="s">
        <v>45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46">
        <v>1995</v>
      </c>
      <c r="I56" s="46">
        <v>15209</v>
      </c>
      <c r="J56" s="35">
        <v>0</v>
      </c>
      <c r="K56" s="35">
        <v>0</v>
      </c>
      <c r="L56" s="35">
        <v>0</v>
      </c>
      <c r="M56" s="46"/>
      <c r="N56" s="46"/>
      <c r="O56" s="46"/>
      <c r="P56" s="35">
        <f t="shared" si="0"/>
        <v>17204</v>
      </c>
    </row>
    <row r="57" spans="1:16" s="32" customFormat="1" ht="17.25" x14ac:dyDescent="0.2">
      <c r="A57" s="39" t="s">
        <v>46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46"/>
      <c r="N57" s="46"/>
      <c r="O57" s="46"/>
      <c r="P57" s="35">
        <f t="shared" si="0"/>
        <v>0</v>
      </c>
    </row>
    <row r="58" spans="1:16" s="32" customFormat="1" ht="17.25" x14ac:dyDescent="0.2">
      <c r="A58" s="39" t="s">
        <v>47</v>
      </c>
      <c r="B58" s="35">
        <v>3205000</v>
      </c>
      <c r="C58" s="35">
        <v>3205000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46"/>
      <c r="N58" s="46"/>
      <c r="O58" s="46"/>
      <c r="P58" s="35">
        <f t="shared" si="0"/>
        <v>0</v>
      </c>
    </row>
    <row r="59" spans="1:16" s="26" customFormat="1" ht="11.25" x14ac:dyDescent="0.2">
      <c r="A59" s="38" t="s">
        <v>48</v>
      </c>
      <c r="B59" s="35">
        <v>0</v>
      </c>
      <c r="C59" s="35">
        <v>4842</v>
      </c>
      <c r="D59" s="46"/>
      <c r="E59" s="46"/>
      <c r="F59" s="46">
        <v>18001</v>
      </c>
      <c r="G59" s="46"/>
      <c r="H59" s="46">
        <v>91467</v>
      </c>
      <c r="I59" s="46">
        <v>65984</v>
      </c>
      <c r="J59" s="46">
        <v>14573</v>
      </c>
      <c r="K59" s="46">
        <v>495600</v>
      </c>
      <c r="L59" s="46">
        <v>135716</v>
      </c>
      <c r="M59" s="46">
        <v>169510</v>
      </c>
      <c r="N59" s="46"/>
      <c r="O59" s="46"/>
      <c r="P59" s="35">
        <f t="shared" si="0"/>
        <v>990851</v>
      </c>
    </row>
    <row r="60" spans="1:16" s="26" customFormat="1" ht="11.25" x14ac:dyDescent="0.2">
      <c r="A60" s="38" t="s">
        <v>49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46">
        <v>6903</v>
      </c>
      <c r="M60" s="46"/>
      <c r="N60" s="46"/>
      <c r="O60" s="46"/>
      <c r="P60" s="35">
        <f t="shared" si="0"/>
        <v>6903</v>
      </c>
    </row>
    <row r="61" spans="1:16" s="26" customFormat="1" ht="11.25" x14ac:dyDescent="0.2">
      <c r="A61" s="38" t="s">
        <v>50</v>
      </c>
      <c r="B61" s="35">
        <v>9895000</v>
      </c>
      <c r="C61" s="35">
        <v>13295000</v>
      </c>
      <c r="D61" s="35">
        <v>0</v>
      </c>
      <c r="E61" s="35">
        <v>0</v>
      </c>
      <c r="F61" s="46">
        <v>2665</v>
      </c>
      <c r="G61" s="46">
        <v>7925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46"/>
      <c r="N61" s="46"/>
      <c r="O61" s="46"/>
      <c r="P61" s="35">
        <f>SUM(D61:O61)</f>
        <v>10590</v>
      </c>
    </row>
    <row r="62" spans="1:16" s="26" customFormat="1" ht="11.25" x14ac:dyDescent="0.2">
      <c r="A62" s="38" t="s">
        <v>51</v>
      </c>
      <c r="B62" s="35">
        <v>0</v>
      </c>
      <c r="C62" s="35">
        <v>0</v>
      </c>
      <c r="D62" s="35">
        <v>0</v>
      </c>
      <c r="E62" s="35">
        <v>0</v>
      </c>
      <c r="F62" s="46">
        <v>361761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46"/>
      <c r="N62" s="46"/>
      <c r="O62" s="46"/>
      <c r="P62" s="35">
        <f>SUM(D62:O62)</f>
        <v>361761</v>
      </c>
    </row>
    <row r="63" spans="1:16" s="32" customFormat="1" ht="17.25" x14ac:dyDescent="0.2">
      <c r="A63" s="39" t="s">
        <v>52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46"/>
      <c r="N63" s="46"/>
      <c r="O63" s="46"/>
      <c r="P63" s="35">
        <f t="shared" si="0"/>
        <v>0</v>
      </c>
    </row>
    <row r="64" spans="1:16" s="26" customFormat="1" ht="11.25" x14ac:dyDescent="0.2">
      <c r="A64" s="38" t="s">
        <v>53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46"/>
      <c r="N64" s="46"/>
      <c r="O64" s="46"/>
      <c r="P64" s="35">
        <f t="shared" si="0"/>
        <v>0</v>
      </c>
    </row>
    <row r="65" spans="1:16" s="26" customFormat="1" ht="11.25" x14ac:dyDescent="0.2">
      <c r="A65" s="38" t="s">
        <v>54</v>
      </c>
      <c r="B65" s="35">
        <v>2175000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46"/>
      <c r="N65" s="46"/>
      <c r="O65" s="46"/>
      <c r="P65" s="35">
        <f t="shared" si="0"/>
        <v>0</v>
      </c>
    </row>
    <row r="66" spans="1:16" s="26" customFormat="1" ht="11.25" x14ac:dyDescent="0.2">
      <c r="A66" s="38" t="s">
        <v>55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46"/>
      <c r="N66" s="46"/>
      <c r="O66" s="46"/>
      <c r="P66" s="35">
        <f t="shared" si="0"/>
        <v>0</v>
      </c>
    </row>
    <row r="67" spans="1:16" s="26" customFormat="1" ht="11.25" x14ac:dyDescent="0.2">
      <c r="A67" s="38" t="s">
        <v>56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46"/>
      <c r="N67" s="46"/>
      <c r="O67" s="46"/>
      <c r="P67" s="35">
        <f t="shared" si="0"/>
        <v>0</v>
      </c>
    </row>
    <row r="68" spans="1:16" s="32" customFormat="1" ht="25.5" x14ac:dyDescent="0.2">
      <c r="A68" s="39" t="s">
        <v>57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46"/>
      <c r="N68" s="46"/>
      <c r="O68" s="46"/>
      <c r="P68" s="35">
        <f t="shared" si="0"/>
        <v>0</v>
      </c>
    </row>
    <row r="69" spans="1:16" s="32" customFormat="1" ht="17.25" x14ac:dyDescent="0.2">
      <c r="A69" s="39" t="s">
        <v>58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46"/>
      <c r="N69" s="46"/>
      <c r="O69" s="46"/>
      <c r="P69" s="35">
        <f t="shared" si="0"/>
        <v>0</v>
      </c>
    </row>
    <row r="70" spans="1:16" s="26" customFormat="1" ht="11.25" x14ac:dyDescent="0.2">
      <c r="A70" s="38" t="s">
        <v>59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46"/>
      <c r="N70" s="46"/>
      <c r="O70" s="46"/>
      <c r="P70" s="35">
        <f t="shared" si="0"/>
        <v>0</v>
      </c>
    </row>
    <row r="71" spans="1:16" s="32" customFormat="1" ht="17.25" x14ac:dyDescent="0.2">
      <c r="A71" s="39" t="s">
        <v>60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46"/>
      <c r="N71" s="46"/>
      <c r="O71" s="46"/>
      <c r="P71" s="35">
        <f t="shared" si="0"/>
        <v>0</v>
      </c>
    </row>
    <row r="72" spans="1:16" s="26" customFormat="1" ht="11.25" x14ac:dyDescent="0.2">
      <c r="A72" s="38" t="s">
        <v>61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46"/>
      <c r="N72" s="46"/>
      <c r="O72" s="46"/>
      <c r="P72" s="35">
        <f t="shared" si="0"/>
        <v>0</v>
      </c>
    </row>
    <row r="73" spans="1:16" s="26" customFormat="1" ht="11.25" x14ac:dyDescent="0.2">
      <c r="A73" s="38" t="s">
        <v>62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46"/>
      <c r="N73" s="46"/>
      <c r="O73" s="46"/>
      <c r="P73" s="35">
        <f t="shared" si="0"/>
        <v>0</v>
      </c>
    </row>
    <row r="74" spans="1:16" s="26" customFormat="1" ht="11.25" x14ac:dyDescent="0.2">
      <c r="A74" s="38" t="s">
        <v>63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46"/>
      <c r="N74" s="46"/>
      <c r="O74" s="46"/>
      <c r="P74" s="35">
        <f t="shared" si="0"/>
        <v>0</v>
      </c>
    </row>
    <row r="75" spans="1:16" s="32" customFormat="1" ht="17.25" x14ac:dyDescent="0.2">
      <c r="A75" s="39" t="s">
        <v>64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46"/>
      <c r="N75" s="46"/>
      <c r="O75" s="46"/>
      <c r="P75" s="35">
        <f t="shared" si="0"/>
        <v>0</v>
      </c>
    </row>
    <row r="76" spans="1:16" s="26" customFormat="1" ht="11.25" x14ac:dyDescent="0.2">
      <c r="A76" s="38" t="s">
        <v>67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46"/>
      <c r="N76" s="46"/>
      <c r="O76" s="46"/>
      <c r="P76" s="35">
        <f t="shared" si="0"/>
        <v>0</v>
      </c>
    </row>
    <row r="77" spans="1:16" s="26" customFormat="1" ht="11.25" x14ac:dyDescent="0.2">
      <c r="A77" s="38" t="s">
        <v>68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46"/>
      <c r="N77" s="46"/>
      <c r="O77" s="46"/>
      <c r="P77" s="35">
        <f t="shared" si="0"/>
        <v>0</v>
      </c>
    </row>
    <row r="78" spans="1:16" s="26" customFormat="1" ht="11.25" x14ac:dyDescent="0.2">
      <c r="A78" s="38" t="s">
        <v>69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46"/>
      <c r="N78" s="46"/>
      <c r="O78" s="46"/>
      <c r="P78" s="35">
        <f t="shared" ref="P78:P84" si="1">SUM(D78:O78)</f>
        <v>0</v>
      </c>
    </row>
    <row r="79" spans="1:16" s="26" customFormat="1" ht="11.25" x14ac:dyDescent="0.2">
      <c r="A79" s="38" t="s">
        <v>70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46"/>
      <c r="N79" s="46"/>
      <c r="O79" s="46"/>
      <c r="P79" s="35">
        <f t="shared" si="1"/>
        <v>0</v>
      </c>
    </row>
    <row r="80" spans="1:16" s="26" customFormat="1" ht="11.25" x14ac:dyDescent="0.2">
      <c r="A80" s="38" t="s">
        <v>71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46"/>
      <c r="N80" s="46"/>
      <c r="O80" s="46"/>
      <c r="P80" s="35">
        <f t="shared" si="1"/>
        <v>0</v>
      </c>
    </row>
    <row r="81" spans="1:16" s="26" customFormat="1" ht="11.25" x14ac:dyDescent="0.2">
      <c r="A81" s="38" t="s">
        <v>72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46"/>
      <c r="N81" s="46"/>
      <c r="O81" s="46"/>
      <c r="P81" s="35">
        <f t="shared" si="1"/>
        <v>0</v>
      </c>
    </row>
    <row r="82" spans="1:16" s="26" customFormat="1" ht="11.25" x14ac:dyDescent="0.2">
      <c r="A82" s="38" t="s">
        <v>73</v>
      </c>
      <c r="B82" s="35">
        <v>0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46"/>
      <c r="N82" s="46"/>
      <c r="O82" s="46"/>
      <c r="P82" s="35">
        <f t="shared" si="1"/>
        <v>0</v>
      </c>
    </row>
    <row r="83" spans="1:16" s="26" customFormat="1" ht="11.25" x14ac:dyDescent="0.2">
      <c r="A83" s="38" t="s">
        <v>74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46"/>
      <c r="N83" s="46"/>
      <c r="O83" s="46"/>
      <c r="P83" s="35">
        <f t="shared" si="1"/>
        <v>0</v>
      </c>
    </row>
    <row r="84" spans="1:16" s="26" customFormat="1" ht="11.25" x14ac:dyDescent="0.2">
      <c r="A84" s="38" t="s">
        <v>75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46"/>
      <c r="N84" s="46"/>
      <c r="O84" s="46"/>
      <c r="P84" s="35">
        <f t="shared" si="1"/>
        <v>0</v>
      </c>
    </row>
    <row r="85" spans="1:16" x14ac:dyDescent="0.25">
      <c r="A85" s="30" t="s">
        <v>65</v>
      </c>
      <c r="B85" s="49">
        <f>SUM(B13:B84)</f>
        <v>120603805</v>
      </c>
      <c r="C85" s="49">
        <f>SUM(C13:C84)</f>
        <v>123774550</v>
      </c>
      <c r="D85" s="48">
        <f>SUM(D13:D84)</f>
        <v>1436740</v>
      </c>
      <c r="E85" s="48">
        <f t="shared" ref="E85:O85" si="2">SUM(E13:E84)</f>
        <v>564139</v>
      </c>
      <c r="F85" s="48">
        <f t="shared" si="2"/>
        <v>2629486</v>
      </c>
      <c r="G85" s="48">
        <f t="shared" si="2"/>
        <v>1147523</v>
      </c>
      <c r="H85" s="48">
        <f t="shared" si="2"/>
        <v>2556377</v>
      </c>
      <c r="I85" s="48">
        <f t="shared" si="2"/>
        <v>2885481</v>
      </c>
      <c r="J85" s="48">
        <f t="shared" si="2"/>
        <v>2659034</v>
      </c>
      <c r="K85" s="48">
        <f t="shared" si="2"/>
        <v>2541363</v>
      </c>
      <c r="L85" s="48">
        <f>SUM(L13:L84)</f>
        <v>4084460</v>
      </c>
      <c r="M85" s="49">
        <f t="shared" si="2"/>
        <v>3922148</v>
      </c>
      <c r="N85" s="48">
        <f t="shared" si="2"/>
        <v>0</v>
      </c>
      <c r="O85" s="48">
        <f t="shared" si="2"/>
        <v>0</v>
      </c>
      <c r="P85" s="50">
        <f>SUM(P13:P84)</f>
        <v>24426751</v>
      </c>
    </row>
    <row r="92" spans="1:16" x14ac:dyDescent="0.25">
      <c r="A92" s="40" t="s">
        <v>107</v>
      </c>
      <c r="B92" s="41"/>
      <c r="C92" s="42"/>
      <c r="D92" s="43"/>
    </row>
    <row r="93" spans="1:16" x14ac:dyDescent="0.25">
      <c r="A93" s="44"/>
      <c r="B93" s="41"/>
      <c r="C93" s="42"/>
      <c r="D93" s="43"/>
    </row>
    <row r="94" spans="1:16" x14ac:dyDescent="0.25">
      <c r="A94" s="77" t="s">
        <v>108</v>
      </c>
      <c r="B94" s="77"/>
      <c r="C94" s="77"/>
      <c r="D94" s="77"/>
    </row>
    <row r="95" spans="1:16" x14ac:dyDescent="0.25">
      <c r="A95" s="78" t="s">
        <v>109</v>
      </c>
      <c r="B95" s="78"/>
      <c r="C95" s="78"/>
      <c r="D95" s="78"/>
    </row>
    <row r="96" spans="1:16" x14ac:dyDescent="0.25">
      <c r="A96" s="45"/>
      <c r="B96" s="43"/>
      <c r="C96" s="43"/>
      <c r="D96" s="43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4DE2-8419-4760-906B-BEB1A7259AD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89" t="s">
        <v>101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3:17" ht="21" customHeight="1" x14ac:dyDescent="0.25">
      <c r="C4" s="92" t="s">
        <v>98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3:17" ht="15.75" x14ac:dyDescent="0.25">
      <c r="C5" s="94" t="s">
        <v>99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6" t="s">
        <v>92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3:17" ht="15.75" customHeight="1" x14ac:dyDescent="0.25">
      <c r="C7" s="97" t="s">
        <v>77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3:17" ht="21" x14ac:dyDescent="0.25">
      <c r="C8" s="91" t="s">
        <v>100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</vt:lpstr>
      <vt:lpstr>FONDO 100</vt:lpstr>
      <vt:lpstr>FONDO 102</vt:lpstr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2021-11-01T17:51:22Z</cp:lastPrinted>
  <dcterms:created xsi:type="dcterms:W3CDTF">2021-07-29T18:58:50Z</dcterms:created>
  <dcterms:modified xsi:type="dcterms:W3CDTF">2021-11-08T15:36:44Z</dcterms:modified>
</cp:coreProperties>
</file>