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MARZO 2024\"/>
    </mc:Choice>
  </mc:AlternateContent>
  <xr:revisionPtr revIDLastSave="0" documentId="8_{97E3ECE1-A84D-4141-B22B-AE034A97397F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3" l="1"/>
  <c r="G42" i="3"/>
  <c r="G41" i="3"/>
  <c r="G40" i="3"/>
  <c r="G39" i="3"/>
  <c r="G38" i="3"/>
  <c r="G30" i="3"/>
  <c r="G28" i="3"/>
  <c r="G26" i="3"/>
  <c r="G21" i="3"/>
  <c r="G20" i="3"/>
  <c r="G19" i="3"/>
  <c r="G18" i="3"/>
  <c r="G15" i="3"/>
  <c r="G14" i="3"/>
  <c r="G12" i="3"/>
  <c r="G10" i="3"/>
  <c r="G8" i="3"/>
  <c r="G6" i="3"/>
  <c r="G5" i="3"/>
  <c r="G9" i="3"/>
  <c r="G27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45" i="3" l="1"/>
  <c r="G47" i="3" s="1"/>
  <c r="G75" i="2"/>
  <c r="G78" i="2" s="1"/>
  <c r="G80" i="2" s="1"/>
</calcChain>
</file>

<file path=xl/sharedStrings.xml><?xml version="1.0" encoding="utf-8"?>
<sst xmlns="http://schemas.openxmlformats.org/spreadsheetml/2006/main" count="354" uniqueCount="167">
  <si>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</si>
  <si>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</si>
  <si>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</si>
  <si>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</si>
  <si>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</si>
  <si>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</si>
  <si>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</si>
  <si>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</si>
  <si>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</si>
  <si>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</si>
  <si>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</si>
  <si>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</si>
  <si>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</si>
  <si>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</si>
  <si>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</si>
  <si>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</si>
  <si>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</si>
  <si>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</si>
  <si>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</si>
  <si>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</si>
  <si>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</si>
  <si>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</si>
  <si>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</si>
  <si>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</si>
  <si>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</si>
  <si>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</si>
  <si>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</si>
  <si>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</si>
  <si>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</si>
  <si>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</si>
  <si>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</si>
  <si>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</si>
  <si>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</si>
  <si>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</si>
  <si>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</si>
  <si>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</si>
  <si>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</si>
  <si>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</si>
  <si>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</si>
  <si>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</si>
  <si>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</si>
  <si>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</si>
  <si>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</si>
  <si>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</si>
  <si>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</si>
  <si>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</si>
  <si>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</si>
  <si>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</si>
  <si>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</si>
  <si>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</si>
  <si>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</si>
  <si>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</si>
  <si>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</si>
  <si>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</si>
  <si>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</si>
  <si>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</si>
  <si>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</si>
  <si>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</si>
  <si>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</si>
  <si>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</si>
  <si>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</si>
  <si>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</si>
  <si>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</si>
  <si>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</si>
  <si>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</si>
  <si>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</si>
  <si>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</si>
  <si>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</si>
  <si>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</si>
  <si>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</si>
  <si>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</si>
  <si>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</si>
  <si>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</si>
  <si>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</si>
  <si>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</si>
  <si>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</si>
  <si>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</si>
  <si>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</si>
  <si>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</si>
  <si>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</si>
  <si>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</si>
  <si>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</si>
  <si>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</si>
  <si>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</si>
  <si>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</si>
  <si>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</si>
  <si>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</si>
  <si>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</si>
  <si>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</si>
  <si>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</si>
  <si>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</si>
  <si>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</si>
  <si>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</si>
  <si>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</si>
  <si>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</si>
  <si>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</si>
  <si>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</si>
  <si>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</si>
  <si>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</si>
  <si>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</si>
  <si>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</si>
  <si>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</si>
  <si>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</si>
  <si>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</si>
  <si>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</si>
  <si>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</si>
  <si>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</si>
  <si>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</si>
  <si>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</si>
  <si>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</si>
  <si>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</si>
  <si>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TOTAL GENERAL</t>
  </si>
  <si>
    <t>FLYM</t>
  </si>
  <si>
    <t>B1500000165</t>
  </si>
  <si>
    <t>B1500000182</t>
  </si>
  <si>
    <t>SUNALU</t>
  </si>
  <si>
    <t>OCEAN MEAT</t>
  </si>
  <si>
    <t>MONTO PAGADO A LA FECHA</t>
  </si>
  <si>
    <t xml:space="preserve">R TIRADO SOLUTION SERVICES, </t>
  </si>
  <si>
    <t>B1500000176</t>
  </si>
  <si>
    <t>B1500000181</t>
  </si>
  <si>
    <t>B1500000137</t>
  </si>
  <si>
    <t>B1500002769</t>
  </si>
  <si>
    <t>VICTOR GARCIA AIRE A.</t>
  </si>
  <si>
    <t>B1500008044</t>
  </si>
  <si>
    <t>B1500000037</t>
  </si>
  <si>
    <t>FUDPHU</t>
  </si>
  <si>
    <t>ALMACENES OCEAT MEAT</t>
  </si>
  <si>
    <t>E450000000199</t>
  </si>
  <si>
    <t>B1500030825</t>
  </si>
  <si>
    <t>B1500030822</t>
  </si>
  <si>
    <t>B1500000012</t>
  </si>
  <si>
    <t>LEVENT, SRL</t>
  </si>
  <si>
    <t>B1500000363</t>
  </si>
  <si>
    <t>UVRO SOLUCIONES EMPRESARIALES</t>
  </si>
  <si>
    <t>B150008046</t>
  </si>
  <si>
    <t>B1500000186</t>
  </si>
  <si>
    <t>B1500000185</t>
  </si>
  <si>
    <t>b1500000039</t>
  </si>
  <si>
    <t>B1500001692</t>
  </si>
  <si>
    <t>B1500001690</t>
  </si>
  <si>
    <t>SEGURIDAD Y PROTECCION</t>
  </si>
  <si>
    <t>B1500000187</t>
  </si>
  <si>
    <t>B1500000393</t>
  </si>
  <si>
    <t>MAX EXTINTORES</t>
  </si>
  <si>
    <t>B1500002288</t>
  </si>
  <si>
    <t>ALL OFFICE</t>
  </si>
  <si>
    <t>B1500000141</t>
  </si>
  <si>
    <t>B1500000200</t>
  </si>
  <si>
    <t>B1500046858</t>
  </si>
  <si>
    <t>SEGUROS RESERVAS</t>
  </si>
  <si>
    <t>SEGUROS</t>
  </si>
  <si>
    <t>B1500046859</t>
  </si>
  <si>
    <t>B1500046863</t>
  </si>
  <si>
    <t>B1500046864</t>
  </si>
  <si>
    <t>B1500046867</t>
  </si>
  <si>
    <t>B1500046869</t>
  </si>
  <si>
    <t>B1500047356</t>
  </si>
  <si>
    <t>B1500047357</t>
  </si>
  <si>
    <t>B1500000020</t>
  </si>
  <si>
    <t>ING. JOSE CASAGALLO</t>
  </si>
  <si>
    <t>MANTENIMIENTO</t>
  </si>
  <si>
    <t>FESA SRL</t>
  </si>
  <si>
    <t>B1500000653</t>
  </si>
  <si>
    <t>RV COMBUSTIBLES</t>
  </si>
  <si>
    <t>COMBUSTIBLE</t>
  </si>
  <si>
    <t>CUENTAS POR PAGAR  AL - 31-03-2024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</si>
</sst>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0" fontId="31" fillId="0" borderId="1" xfId="0" applyFont="1" applyFill="1" applyBorder="1" applyAlignment="1"/>
    <xf numFmtId="4" fontId="32" fillId="0" borderId="1" xfId="0" applyNumberFormat="1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4" fontId="1" fillId="0" borderId="2" xfId="0" applyNumberFormat="1" applyFont="1" applyFill="1" applyBorder="1" applyAlignment="1">
      <alignment horizontal="left" wrapText="1"/>
    </xf>
    <xf numFmtId="14" fontId="1" fillId="0" borderId="2" xfId="0" applyNumberFormat="1" applyFont="1" applyBorder="1" applyAlignment="1">
      <alignment horizontal="left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Border="1" applyAlignment="1">
      <alignment horizontal="left" wrapText="1"/>
    </xf>
    <xf numFmtId="4" fontId="4" fillId="0" borderId="0" xfId="0" applyNumberFormat="1" applyFont="1" applyFill="1" applyBorder="1"/>
    <xf numFmtId="0" fontId="1" fillId="0" borderId="6" xfId="0" applyFont="1" applyFill="1" applyBorder="1" applyAlignment="1">
      <alignment wrapText="1"/>
    </xf>
    <xf numFmtId="165" fontId="1" fillId="0" borderId="1" xfId="1" applyFont="1" applyFill="1" applyBorder="1"/>
    <xf numFmtId="165" fontId="1" fillId="0" borderId="1" xfId="1" applyFont="1" applyFill="1" applyBorder="1" applyAlignment="1">
      <alignment wrapText="1"/>
    </xf>
    <xf numFmtId="0" fontId="1" fillId="0" borderId="6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09"/>
      <c r="B1" s="109"/>
      <c r="C1" s="109"/>
      <c r="D1" s="109"/>
      <c r="E1" s="109"/>
      <c r="F1" s="109"/>
      <c r="G1" s="109"/>
      <c r="H1" s="109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3" t="s">
        <v>8</v>
      </c>
      <c r="B1" s="113"/>
      <c r="C1" s="113"/>
      <c r="D1" s="113"/>
      <c r="E1" s="113"/>
      <c r="F1" s="113"/>
      <c r="G1" s="113"/>
    </row>
    <row r="2" spans="1:8" ht="15.75" x14ac:dyDescent="0.25">
      <c r="A2" s="114"/>
      <c r="B2" s="114"/>
      <c r="C2" s="114"/>
      <c r="D2" s="114"/>
      <c r="E2" s="114"/>
      <c r="F2" s="114"/>
      <c r="G2" s="114"/>
    </row>
    <row r="3" spans="1:8" x14ac:dyDescent="0.25">
      <c r="A3" s="112" t="s">
        <v>96</v>
      </c>
      <c r="B3" s="112"/>
      <c r="C3" s="112"/>
      <c r="D3" s="112"/>
      <c r="E3" s="112"/>
      <c r="F3" s="112"/>
      <c r="G3" s="112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6" t="s">
        <v>7</v>
      </c>
      <c r="C75" s="116"/>
      <c r="D75" s="116"/>
      <c r="E75" s="116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5" t="s">
        <v>10</v>
      </c>
      <c r="F78" s="115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18"/>
      <c r="D86" s="118"/>
      <c r="E86" s="118"/>
      <c r="F86" s="71"/>
      <c r="G86" s="62"/>
    </row>
    <row r="87" spans="1:7" s="35" customFormat="1" ht="18.75" customHeight="1" x14ac:dyDescent="0.3">
      <c r="C87" s="119" t="s">
        <v>109</v>
      </c>
      <c r="D87" s="119"/>
      <c r="E87" s="119"/>
      <c r="F87" s="69"/>
      <c r="G87" s="63"/>
    </row>
    <row r="88" spans="1:7" ht="18.75" customHeight="1" x14ac:dyDescent="0.3">
      <c r="C88" s="120" t="s">
        <v>110</v>
      </c>
      <c r="D88" s="120"/>
      <c r="E88" s="120"/>
      <c r="F88" s="70"/>
      <c r="G88" s="26"/>
    </row>
    <row r="89" spans="1:7" ht="18.75" x14ac:dyDescent="0.3">
      <c r="B89" s="117"/>
      <c r="C89" s="117"/>
      <c r="D89" s="117"/>
      <c r="E89" s="117"/>
      <c r="F89" s="117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10"/>
      <c r="C91" s="110"/>
      <c r="D91" s="13"/>
      <c r="E91" s="13"/>
      <c r="F91" s="2"/>
      <c r="G91" s="29"/>
    </row>
    <row r="92" spans="1:7" x14ac:dyDescent="0.25">
      <c r="A92" s="2"/>
      <c r="B92" s="111"/>
      <c r="C92" s="111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88"/>
  <sheetViews>
    <sheetView tabSelected="1" zoomScale="140" zoomScaleNormal="140" workbookViewId="0">
      <selection activeCell="B5" sqref="B5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3" t="s">
        <v>8</v>
      </c>
      <c r="B1" s="113"/>
      <c r="C1" s="113"/>
      <c r="D1" s="113"/>
      <c r="E1" s="113"/>
      <c r="F1" s="113"/>
      <c r="G1" s="113"/>
    </row>
    <row r="2" spans="1:8" ht="15.75" x14ac:dyDescent="0.25">
      <c r="A2" s="114"/>
      <c r="B2" s="114"/>
      <c r="C2" s="114"/>
      <c r="D2" s="114"/>
      <c r="E2" s="114"/>
      <c r="F2" s="114"/>
      <c r="G2" s="114"/>
    </row>
    <row r="3" spans="1:8" x14ac:dyDescent="0.25">
      <c r="A3" s="112" t="s">
        <v>166</v>
      </c>
      <c r="B3" s="112"/>
      <c r="C3" s="112"/>
      <c r="D3" s="112"/>
      <c r="E3" s="112"/>
      <c r="F3" s="112"/>
      <c r="G3" s="112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117</v>
      </c>
    </row>
    <row r="5" spans="1:8" s="35" customFormat="1" ht="15" customHeight="1" x14ac:dyDescent="0.25">
      <c r="A5" s="30" t="s">
        <v>145</v>
      </c>
      <c r="B5" s="97" t="s">
        <v>146</v>
      </c>
      <c r="C5" s="97" t="s">
        <v>2</v>
      </c>
      <c r="D5" s="32">
        <v>45376</v>
      </c>
      <c r="E5" s="32">
        <v>45407</v>
      </c>
      <c r="F5" s="33">
        <v>2950</v>
      </c>
      <c r="G5" s="96">
        <f>SUM(F5)</f>
        <v>2950</v>
      </c>
      <c r="H5" s="107"/>
    </row>
    <row r="6" spans="1:8" s="35" customFormat="1" ht="15" customHeight="1" x14ac:dyDescent="0.25">
      <c r="A6" s="89" t="s">
        <v>113</v>
      </c>
      <c r="B6" s="108" t="s">
        <v>127</v>
      </c>
      <c r="C6" s="100" t="s">
        <v>14</v>
      </c>
      <c r="D6" s="90">
        <v>45362</v>
      </c>
      <c r="E6" s="90">
        <v>45393</v>
      </c>
      <c r="F6" s="91">
        <v>49880</v>
      </c>
      <c r="G6" s="96">
        <f>SUM(F6)</f>
        <v>49880</v>
      </c>
      <c r="H6" s="106">
        <v>0</v>
      </c>
    </row>
    <row r="7" spans="1:8" s="35" customFormat="1" ht="15" customHeight="1" x14ac:dyDescent="0.25">
      <c r="A7" s="30" t="s">
        <v>140</v>
      </c>
      <c r="B7" s="103" t="s">
        <v>15</v>
      </c>
      <c r="C7" s="99" t="s">
        <v>14</v>
      </c>
      <c r="D7" s="32">
        <v>45370</v>
      </c>
      <c r="E7" s="32">
        <v>45401</v>
      </c>
      <c r="F7" s="33">
        <v>120175</v>
      </c>
      <c r="G7" s="95"/>
      <c r="H7" s="107"/>
    </row>
    <row r="8" spans="1:8" s="35" customFormat="1" ht="15" customHeight="1" x14ac:dyDescent="0.25">
      <c r="A8" s="30" t="s">
        <v>139</v>
      </c>
      <c r="B8" s="103" t="s">
        <v>15</v>
      </c>
      <c r="C8" s="99" t="s">
        <v>14</v>
      </c>
      <c r="D8" s="32">
        <v>45374</v>
      </c>
      <c r="E8" s="32">
        <v>45405</v>
      </c>
      <c r="F8" s="33">
        <v>101650</v>
      </c>
      <c r="G8" s="95">
        <f>SUM(F7:F8)</f>
        <v>221825</v>
      </c>
      <c r="H8" s="107"/>
    </row>
    <row r="9" spans="1:8" s="35" customFormat="1" ht="15" customHeight="1" x14ac:dyDescent="0.25">
      <c r="A9" s="30" t="s">
        <v>147</v>
      </c>
      <c r="B9" s="105" t="s">
        <v>162</v>
      </c>
      <c r="C9" s="31" t="s">
        <v>2</v>
      </c>
      <c r="D9" s="32">
        <v>45365</v>
      </c>
      <c r="E9" s="32">
        <v>45396</v>
      </c>
      <c r="F9" s="33">
        <v>71569.75</v>
      </c>
      <c r="G9" s="94">
        <f>SUM(F9)</f>
        <v>71569.75</v>
      </c>
      <c r="H9" s="107"/>
    </row>
    <row r="10" spans="1:8" s="35" customFormat="1" ht="15" customHeight="1" x14ac:dyDescent="0.25">
      <c r="A10" s="30" t="s">
        <v>121</v>
      </c>
      <c r="B10" s="31" t="s">
        <v>112</v>
      </c>
      <c r="C10" s="31" t="s">
        <v>2</v>
      </c>
      <c r="D10" s="32">
        <v>45359</v>
      </c>
      <c r="E10" s="32">
        <v>45390</v>
      </c>
      <c r="F10" s="33">
        <v>14397</v>
      </c>
      <c r="G10" s="94">
        <f>SUM(F10)</f>
        <v>14397</v>
      </c>
      <c r="H10" s="106">
        <v>0</v>
      </c>
    </row>
    <row r="11" spans="1:8" s="35" customFormat="1" ht="15" customHeight="1" x14ac:dyDescent="0.25">
      <c r="A11" s="30" t="s">
        <v>125</v>
      </c>
      <c r="B11" s="31" t="s">
        <v>126</v>
      </c>
      <c r="C11" s="32" t="s">
        <v>14</v>
      </c>
      <c r="D11" s="32">
        <v>45364</v>
      </c>
      <c r="E11" s="32">
        <v>45395</v>
      </c>
      <c r="F11" s="33">
        <v>126000</v>
      </c>
      <c r="G11" s="94"/>
      <c r="H11" s="107">
        <v>0</v>
      </c>
    </row>
    <row r="12" spans="1:8" s="35" customFormat="1" ht="15" customHeight="1" x14ac:dyDescent="0.25">
      <c r="A12" s="30" t="s">
        <v>138</v>
      </c>
      <c r="B12" s="31" t="s">
        <v>126</v>
      </c>
      <c r="C12" s="32" t="s">
        <v>14</v>
      </c>
      <c r="D12" s="32">
        <v>45377</v>
      </c>
      <c r="E12" s="32">
        <v>45408</v>
      </c>
      <c r="F12" s="33">
        <v>84000</v>
      </c>
      <c r="G12" s="94">
        <f>SUM(F11:F12)</f>
        <v>210000</v>
      </c>
      <c r="H12" s="107"/>
    </row>
    <row r="13" spans="1:8" s="35" customFormat="1" ht="15" customHeight="1" x14ac:dyDescent="0.25">
      <c r="A13" s="89" t="s">
        <v>124</v>
      </c>
      <c r="B13" s="98" t="s">
        <v>11</v>
      </c>
      <c r="C13" s="31" t="s">
        <v>12</v>
      </c>
      <c r="D13" s="90">
        <v>45355</v>
      </c>
      <c r="E13" s="90">
        <v>45386</v>
      </c>
      <c r="F13" s="91">
        <v>5100</v>
      </c>
      <c r="G13" s="95"/>
      <c r="H13" s="106">
        <v>0</v>
      </c>
    </row>
    <row r="14" spans="1:8" s="35" customFormat="1" ht="15" customHeight="1" x14ac:dyDescent="0.25">
      <c r="A14" s="89" t="s">
        <v>135</v>
      </c>
      <c r="B14" s="98" t="s">
        <v>11</v>
      </c>
      <c r="C14" s="31" t="s">
        <v>12</v>
      </c>
      <c r="D14" s="90">
        <v>45376</v>
      </c>
      <c r="E14" s="90">
        <v>45407</v>
      </c>
      <c r="F14" s="91">
        <v>5858</v>
      </c>
      <c r="G14" s="95">
        <f>SUM(F13:F14)</f>
        <v>10958</v>
      </c>
      <c r="H14" s="106"/>
    </row>
    <row r="15" spans="1:8" s="35" customFormat="1" ht="15" customHeight="1" x14ac:dyDescent="0.25">
      <c r="A15" s="30" t="s">
        <v>159</v>
      </c>
      <c r="B15" s="31" t="s">
        <v>160</v>
      </c>
      <c r="C15" s="31" t="s">
        <v>161</v>
      </c>
      <c r="D15" s="32">
        <v>45378</v>
      </c>
      <c r="E15" s="32">
        <v>45409</v>
      </c>
      <c r="F15" s="33">
        <v>18880</v>
      </c>
      <c r="G15" s="94">
        <f>SUM(F15)</f>
        <v>18880</v>
      </c>
      <c r="H15" s="106"/>
    </row>
    <row r="16" spans="1:8" s="35" customFormat="1" ht="15" customHeight="1" x14ac:dyDescent="0.25">
      <c r="A16" s="30" t="s">
        <v>130</v>
      </c>
      <c r="B16" s="31" t="s">
        <v>52</v>
      </c>
      <c r="C16" s="31" t="s">
        <v>2</v>
      </c>
      <c r="D16" s="32">
        <v>45352</v>
      </c>
      <c r="E16" s="32">
        <v>45383</v>
      </c>
      <c r="F16" s="33">
        <v>3680</v>
      </c>
      <c r="G16" s="94"/>
      <c r="H16" s="106"/>
    </row>
    <row r="17" spans="1:8" s="35" customFormat="1" ht="15" customHeight="1" x14ac:dyDescent="0.25">
      <c r="A17" s="30" t="s">
        <v>128</v>
      </c>
      <c r="B17" s="31" t="s">
        <v>52</v>
      </c>
      <c r="C17" s="31" t="s">
        <v>2</v>
      </c>
      <c r="D17" s="32">
        <v>45355</v>
      </c>
      <c r="E17" s="32">
        <v>45386</v>
      </c>
      <c r="F17" s="33">
        <v>16228.4</v>
      </c>
      <c r="G17" s="94"/>
      <c r="H17" s="106">
        <v>0</v>
      </c>
    </row>
    <row r="18" spans="1:8" s="35" customFormat="1" ht="15" customHeight="1" x14ac:dyDescent="0.25">
      <c r="A18" s="30" t="s">
        <v>129</v>
      </c>
      <c r="B18" s="31" t="s">
        <v>52</v>
      </c>
      <c r="C18" s="31" t="s">
        <v>2</v>
      </c>
      <c r="D18" s="32">
        <v>45356</v>
      </c>
      <c r="E18" s="32">
        <v>45387</v>
      </c>
      <c r="F18" s="33">
        <v>81330.2</v>
      </c>
      <c r="G18" s="94">
        <f>SUM(F16:F18)</f>
        <v>101238.6</v>
      </c>
      <c r="H18" s="106">
        <v>0</v>
      </c>
    </row>
    <row r="19" spans="1:8" s="35" customFormat="1" ht="15" customHeight="1" x14ac:dyDescent="0.25">
      <c r="A19" s="30" t="s">
        <v>131</v>
      </c>
      <c r="B19" s="31" t="s">
        <v>132</v>
      </c>
      <c r="C19" s="31" t="s">
        <v>2</v>
      </c>
      <c r="D19" s="32">
        <v>45378</v>
      </c>
      <c r="E19" s="32">
        <v>45409</v>
      </c>
      <c r="F19" s="33">
        <v>7220.09</v>
      </c>
      <c r="G19" s="94">
        <f>SUM(F19)</f>
        <v>7220.09</v>
      </c>
      <c r="H19" s="106"/>
    </row>
    <row r="20" spans="1:8" s="35" customFormat="1" ht="15" customHeight="1" x14ac:dyDescent="0.25">
      <c r="A20" s="30" t="s">
        <v>143</v>
      </c>
      <c r="B20" s="31" t="s">
        <v>144</v>
      </c>
      <c r="C20" s="31" t="s">
        <v>2</v>
      </c>
      <c r="D20" s="32">
        <v>45377</v>
      </c>
      <c r="E20" s="32">
        <v>45408</v>
      </c>
      <c r="F20" s="33">
        <v>2124</v>
      </c>
      <c r="G20" s="94">
        <f>SUM(F20)</f>
        <v>2124</v>
      </c>
      <c r="H20" s="106"/>
    </row>
    <row r="21" spans="1:8" s="35" customFormat="1" ht="15" customHeight="1" x14ac:dyDescent="0.25">
      <c r="A21" s="30" t="s">
        <v>72</v>
      </c>
      <c r="B21" s="31" t="s">
        <v>116</v>
      </c>
      <c r="C21" s="31" t="s">
        <v>14</v>
      </c>
      <c r="D21" s="32">
        <v>45377</v>
      </c>
      <c r="E21" s="32">
        <v>45408</v>
      </c>
      <c r="F21" s="33">
        <v>38830</v>
      </c>
      <c r="G21" s="94">
        <f>SUM(F21)</f>
        <v>38830</v>
      </c>
      <c r="H21" s="106"/>
    </row>
    <row r="22" spans="1:8" s="35" customFormat="1" ht="15" customHeight="1" x14ac:dyDescent="0.25">
      <c r="A22" s="30" t="s">
        <v>119</v>
      </c>
      <c r="B22" s="31" t="s">
        <v>63</v>
      </c>
      <c r="C22" s="31" t="s">
        <v>14</v>
      </c>
      <c r="D22" s="32">
        <v>45363</v>
      </c>
      <c r="E22" s="32">
        <v>45394</v>
      </c>
      <c r="F22" s="33">
        <v>67180</v>
      </c>
      <c r="G22" s="94"/>
      <c r="H22" s="106">
        <v>0</v>
      </c>
    </row>
    <row r="23" spans="1:8" s="35" customFormat="1" ht="15" customHeight="1" x14ac:dyDescent="0.25">
      <c r="A23" s="30" t="s">
        <v>114</v>
      </c>
      <c r="B23" s="31" t="s">
        <v>63</v>
      </c>
      <c r="C23" s="31" t="s">
        <v>14</v>
      </c>
      <c r="D23" s="32">
        <v>45370</v>
      </c>
      <c r="E23" s="32">
        <v>45401</v>
      </c>
      <c r="F23" s="33">
        <v>75260</v>
      </c>
      <c r="G23" s="94"/>
      <c r="H23" s="106"/>
    </row>
    <row r="24" spans="1:8" s="35" customFormat="1" ht="15" customHeight="1" x14ac:dyDescent="0.25">
      <c r="A24" s="30" t="s">
        <v>120</v>
      </c>
      <c r="B24" s="31" t="s">
        <v>63</v>
      </c>
      <c r="C24" s="31" t="s">
        <v>14</v>
      </c>
      <c r="D24" s="32">
        <v>45370</v>
      </c>
      <c r="E24" s="32">
        <v>45402</v>
      </c>
      <c r="F24" s="33">
        <v>1410</v>
      </c>
      <c r="G24" s="94"/>
      <c r="H24" s="106">
        <v>0</v>
      </c>
    </row>
    <row r="25" spans="1:8" s="35" customFormat="1" ht="15" customHeight="1" x14ac:dyDescent="0.25">
      <c r="A25" s="30" t="s">
        <v>137</v>
      </c>
      <c r="B25" s="31" t="s">
        <v>63</v>
      </c>
      <c r="C25" s="31" t="s">
        <v>14</v>
      </c>
      <c r="D25" s="32">
        <v>45377</v>
      </c>
      <c r="E25" s="32">
        <v>45408</v>
      </c>
      <c r="F25" s="33">
        <v>67625</v>
      </c>
      <c r="G25" s="94"/>
      <c r="H25" s="106">
        <v>0</v>
      </c>
    </row>
    <row r="26" spans="1:8" s="35" customFormat="1" ht="15" customHeight="1" x14ac:dyDescent="0.25">
      <c r="A26" s="30" t="s">
        <v>136</v>
      </c>
      <c r="B26" s="31" t="s">
        <v>63</v>
      </c>
      <c r="C26" s="31" t="s">
        <v>14</v>
      </c>
      <c r="D26" s="32">
        <v>45377</v>
      </c>
      <c r="E26" s="32">
        <v>45408</v>
      </c>
      <c r="F26" s="33">
        <v>5450</v>
      </c>
      <c r="G26" s="94">
        <f>SUM(F22:F26)</f>
        <v>216925</v>
      </c>
      <c r="H26" s="106">
        <v>0</v>
      </c>
    </row>
    <row r="27" spans="1:8" s="35" customFormat="1" ht="15" customHeight="1" x14ac:dyDescent="0.25">
      <c r="A27" s="30" t="s">
        <v>114</v>
      </c>
      <c r="B27" s="31" t="s">
        <v>118</v>
      </c>
      <c r="C27" s="31" t="s">
        <v>2</v>
      </c>
      <c r="D27" s="32">
        <v>45336</v>
      </c>
      <c r="E27" s="32">
        <v>45375</v>
      </c>
      <c r="F27" s="33">
        <v>23600</v>
      </c>
      <c r="G27" s="94">
        <f>SUM(F27)</f>
        <v>23600</v>
      </c>
      <c r="H27" s="106">
        <v>0</v>
      </c>
    </row>
    <row r="28" spans="1:8" s="35" customFormat="1" ht="15" customHeight="1" x14ac:dyDescent="0.25">
      <c r="A28" s="30" t="s">
        <v>163</v>
      </c>
      <c r="B28" s="31" t="s">
        <v>164</v>
      </c>
      <c r="C28" s="31" t="s">
        <v>165</v>
      </c>
      <c r="D28" s="32">
        <v>45377</v>
      </c>
      <c r="E28" s="32">
        <v>45408</v>
      </c>
      <c r="F28" s="33">
        <v>148120</v>
      </c>
      <c r="G28" s="94">
        <f>SUM(F28)</f>
        <v>148120</v>
      </c>
      <c r="H28" s="106"/>
    </row>
    <row r="29" spans="1:8" s="35" customFormat="1" ht="15" customHeight="1" x14ac:dyDescent="0.25">
      <c r="A29" s="30" t="s">
        <v>136</v>
      </c>
      <c r="B29" s="31" t="s">
        <v>141</v>
      </c>
      <c r="C29" s="31" t="s">
        <v>2</v>
      </c>
      <c r="D29" s="32">
        <v>45366</v>
      </c>
      <c r="E29" s="32">
        <v>45397</v>
      </c>
      <c r="F29" s="33">
        <v>12980</v>
      </c>
      <c r="G29" s="94"/>
      <c r="H29" s="106"/>
    </row>
    <row r="30" spans="1:8" s="35" customFormat="1" ht="15" customHeight="1" x14ac:dyDescent="0.25">
      <c r="A30" s="30" t="s">
        <v>142</v>
      </c>
      <c r="B30" s="31" t="s">
        <v>141</v>
      </c>
      <c r="C30" s="31" t="s">
        <v>2</v>
      </c>
      <c r="D30" s="32">
        <v>45377</v>
      </c>
      <c r="E30" s="32">
        <v>45408</v>
      </c>
      <c r="F30" s="33">
        <v>36108</v>
      </c>
      <c r="G30" s="94">
        <f>SUM(F29:F30)</f>
        <v>49088</v>
      </c>
      <c r="H30" s="106"/>
    </row>
    <row r="31" spans="1:8" s="35" customFormat="1" ht="15" customHeight="1" x14ac:dyDescent="0.25">
      <c r="A31" s="30" t="s">
        <v>149</v>
      </c>
      <c r="B31" s="31" t="s">
        <v>150</v>
      </c>
      <c r="C31" s="31" t="s">
        <v>151</v>
      </c>
      <c r="D31" s="32">
        <v>45352</v>
      </c>
      <c r="E31" s="32">
        <v>45383</v>
      </c>
      <c r="F31" s="33">
        <v>51359</v>
      </c>
      <c r="G31" s="94"/>
      <c r="H31" s="106"/>
    </row>
    <row r="32" spans="1:8" s="35" customFormat="1" ht="15" customHeight="1" x14ac:dyDescent="0.25">
      <c r="A32" s="30" t="s">
        <v>152</v>
      </c>
      <c r="B32" s="31" t="s">
        <v>150</v>
      </c>
      <c r="C32" s="31" t="s">
        <v>151</v>
      </c>
      <c r="D32" s="32">
        <v>45352</v>
      </c>
      <c r="E32" s="32">
        <v>45383</v>
      </c>
      <c r="F32" s="33">
        <v>13920</v>
      </c>
      <c r="G32" s="94"/>
      <c r="H32" s="106"/>
    </row>
    <row r="33" spans="1:8" s="35" customFormat="1" ht="15" customHeight="1" x14ac:dyDescent="0.25">
      <c r="A33" s="30" t="s">
        <v>153</v>
      </c>
      <c r="B33" s="31" t="s">
        <v>150</v>
      </c>
      <c r="C33" s="31" t="s">
        <v>151</v>
      </c>
      <c r="D33" s="32">
        <v>45352</v>
      </c>
      <c r="E33" s="32">
        <v>45383</v>
      </c>
      <c r="F33" s="33">
        <v>12760</v>
      </c>
      <c r="G33" s="94"/>
      <c r="H33" s="106"/>
    </row>
    <row r="34" spans="1:8" s="35" customFormat="1" ht="15" customHeight="1" x14ac:dyDescent="0.25">
      <c r="A34" s="30" t="s">
        <v>154</v>
      </c>
      <c r="B34" s="31" t="s">
        <v>150</v>
      </c>
      <c r="C34" s="31" t="s">
        <v>151</v>
      </c>
      <c r="D34" s="32">
        <v>45352</v>
      </c>
      <c r="E34" s="32">
        <v>45383</v>
      </c>
      <c r="F34" s="33">
        <v>12760</v>
      </c>
      <c r="G34" s="94"/>
      <c r="H34" s="106"/>
    </row>
    <row r="35" spans="1:8" s="35" customFormat="1" ht="15" customHeight="1" x14ac:dyDescent="0.25">
      <c r="A35" s="30" t="s">
        <v>155</v>
      </c>
      <c r="B35" s="31" t="s">
        <v>150</v>
      </c>
      <c r="C35" s="31" t="s">
        <v>151</v>
      </c>
      <c r="D35" s="32">
        <v>45352</v>
      </c>
      <c r="E35" s="32">
        <v>45383</v>
      </c>
      <c r="F35" s="33">
        <v>114840</v>
      </c>
      <c r="G35" s="94"/>
      <c r="H35" s="106"/>
    </row>
    <row r="36" spans="1:8" s="35" customFormat="1" ht="15" customHeight="1" x14ac:dyDescent="0.25">
      <c r="A36" s="30" t="s">
        <v>156</v>
      </c>
      <c r="B36" s="31" t="s">
        <v>150</v>
      </c>
      <c r="C36" s="31" t="s">
        <v>151</v>
      </c>
      <c r="D36" s="32">
        <v>45352</v>
      </c>
      <c r="E36" s="32">
        <v>45383</v>
      </c>
      <c r="F36" s="33">
        <v>45701.89</v>
      </c>
      <c r="G36" s="94"/>
      <c r="H36" s="106"/>
    </row>
    <row r="37" spans="1:8" s="35" customFormat="1" ht="15" customHeight="1" x14ac:dyDescent="0.25">
      <c r="A37" s="30" t="s">
        <v>157</v>
      </c>
      <c r="B37" s="31" t="s">
        <v>150</v>
      </c>
      <c r="C37" s="31" t="s">
        <v>151</v>
      </c>
      <c r="D37" s="32">
        <v>45352</v>
      </c>
      <c r="E37" s="32">
        <v>45383</v>
      </c>
      <c r="F37" s="33">
        <v>212461.15</v>
      </c>
      <c r="G37" s="94"/>
      <c r="H37" s="106"/>
    </row>
    <row r="38" spans="1:8" s="35" customFormat="1" ht="15" customHeight="1" x14ac:dyDescent="0.25">
      <c r="A38" s="30" t="s">
        <v>158</v>
      </c>
      <c r="B38" s="31" t="s">
        <v>150</v>
      </c>
      <c r="C38" s="31" t="s">
        <v>151</v>
      </c>
      <c r="D38" s="32">
        <v>45352</v>
      </c>
      <c r="E38" s="32">
        <v>45383</v>
      </c>
      <c r="F38" s="33">
        <v>22620</v>
      </c>
      <c r="G38" s="94">
        <f>SUM(F31:F38)</f>
        <v>486422.04000000004</v>
      </c>
      <c r="H38" s="106"/>
    </row>
    <row r="39" spans="1:8" s="35" customFormat="1" ht="15" customHeight="1" x14ac:dyDescent="0.25">
      <c r="A39" s="30" t="s">
        <v>148</v>
      </c>
      <c r="B39" s="31" t="s">
        <v>115</v>
      </c>
      <c r="C39" s="31" t="s">
        <v>14</v>
      </c>
      <c r="D39" s="32">
        <v>45350</v>
      </c>
      <c r="E39" s="32">
        <v>45379</v>
      </c>
      <c r="F39" s="33">
        <v>39399.879999999997</v>
      </c>
      <c r="G39" s="94">
        <f>SUM(F39)</f>
        <v>39399.879999999997</v>
      </c>
      <c r="H39" s="106"/>
    </row>
    <row r="40" spans="1:8" s="35" customFormat="1" ht="15" customHeight="1" x14ac:dyDescent="0.25">
      <c r="A40" s="30" t="s">
        <v>133</v>
      </c>
      <c r="B40" s="31" t="s">
        <v>134</v>
      </c>
      <c r="C40" s="31" t="s">
        <v>2</v>
      </c>
      <c r="D40" s="32">
        <v>45377</v>
      </c>
      <c r="E40" s="32">
        <v>45408</v>
      </c>
      <c r="F40" s="33">
        <v>111139.16</v>
      </c>
      <c r="G40" s="94">
        <f>SUM(F40)</f>
        <v>111139.16</v>
      </c>
      <c r="H40" s="106"/>
    </row>
    <row r="41" spans="1:8" s="35" customFormat="1" ht="15" customHeight="1" x14ac:dyDescent="0.25">
      <c r="A41" s="30" t="s">
        <v>122</v>
      </c>
      <c r="B41" s="31" t="s">
        <v>123</v>
      </c>
      <c r="C41" s="31" t="s">
        <v>2</v>
      </c>
      <c r="D41" s="32">
        <v>45355</v>
      </c>
      <c r="E41" s="32">
        <v>45386</v>
      </c>
      <c r="F41" s="33">
        <v>139500.01</v>
      </c>
      <c r="G41" s="94">
        <f>SUM(F41)</f>
        <v>139500.01</v>
      </c>
      <c r="H41" s="106">
        <v>0</v>
      </c>
    </row>
    <row r="42" spans="1:8" s="35" customFormat="1" ht="15" customHeight="1" x14ac:dyDescent="0.25">
      <c r="A42" s="51"/>
      <c r="B42" s="92" t="s">
        <v>7</v>
      </c>
      <c r="C42" s="92"/>
      <c r="D42" s="92"/>
      <c r="E42" s="92"/>
      <c r="F42" s="68">
        <f>SUM(F5:F41)</f>
        <v>1964066.5299999996</v>
      </c>
      <c r="G42" s="93">
        <f>SUM(G5:G41)</f>
        <v>1964066.5299999998</v>
      </c>
      <c r="H42" s="106">
        <v>0</v>
      </c>
    </row>
    <row r="43" spans="1:8" s="35" customFormat="1" ht="15" customHeight="1" x14ac:dyDescent="0.25">
      <c r="A43" s="72"/>
      <c r="B43" s="73"/>
      <c r="C43" s="73"/>
      <c r="D43" s="73"/>
      <c r="E43" s="73"/>
      <c r="F43" s="73"/>
      <c r="G43" s="61"/>
      <c r="H43" s="6"/>
    </row>
    <row r="44" spans="1:8" s="35" customFormat="1" ht="15" customHeight="1" x14ac:dyDescent="0.25">
      <c r="A44" s="72"/>
      <c r="B44" s="52"/>
      <c r="C44" s="52"/>
      <c r="D44" s="53"/>
      <c r="E44" s="53"/>
      <c r="F44" s="53"/>
      <c r="G44" s="61"/>
      <c r="H44" s="6"/>
    </row>
    <row r="45" spans="1:8" s="35" customFormat="1" ht="15" customHeight="1" x14ac:dyDescent="0.25">
      <c r="A45" s="6"/>
      <c r="C45" s="52"/>
      <c r="D45" s="53"/>
      <c r="E45" s="121" t="s">
        <v>10</v>
      </c>
      <c r="F45" s="121"/>
      <c r="G45" s="104">
        <f>SUM(G42)</f>
        <v>1964066.5299999998</v>
      </c>
      <c r="H45" s="6"/>
    </row>
    <row r="46" spans="1:8" s="35" customFormat="1" ht="15" customHeight="1" x14ac:dyDescent="0.35">
      <c r="A46" s="6"/>
      <c r="C46" s="55"/>
      <c r="D46" s="56"/>
      <c r="E46" s="53" t="s">
        <v>16</v>
      </c>
      <c r="F46" s="53"/>
      <c r="G46" s="102">
        <v>34748.160000000003</v>
      </c>
      <c r="H46" s="6"/>
    </row>
    <row r="47" spans="1:8" s="35" customFormat="1" ht="15" customHeight="1" x14ac:dyDescent="0.4">
      <c r="A47" s="6"/>
      <c r="C47" s="55"/>
      <c r="D47" s="60"/>
      <c r="E47" s="53" t="s">
        <v>111</v>
      </c>
      <c r="F47" s="53"/>
      <c r="G47" s="101">
        <f>SUM(G44:G46)</f>
        <v>1998814.6899999997</v>
      </c>
      <c r="H47" s="6"/>
    </row>
    <row r="48" spans="1:8" s="35" customFormat="1" ht="15" customHeight="1" x14ac:dyDescent="0.4">
      <c r="A48" s="6"/>
      <c r="C48" s="55"/>
      <c r="D48" s="60"/>
      <c r="E48" s="57"/>
      <c r="F48" s="53"/>
      <c r="G48" s="63"/>
      <c r="H48" s="6"/>
    </row>
    <row r="49" spans="1:8" s="35" customFormat="1" ht="15" customHeight="1" x14ac:dyDescent="0.4">
      <c r="C49" s="55"/>
      <c r="D49" s="60"/>
      <c r="E49" s="57"/>
      <c r="F49" s="53"/>
      <c r="G49" s="26"/>
      <c r="H49" s="6"/>
    </row>
    <row r="50" spans="1:8" s="35" customFormat="1" ht="18" x14ac:dyDescent="0.4">
      <c r="C50" s="55"/>
      <c r="D50" s="60"/>
      <c r="E50" s="57"/>
      <c r="F50" s="53"/>
      <c r="G50" s="27"/>
      <c r="H50" s="6"/>
    </row>
    <row r="51" spans="1:8" s="35" customFormat="1" ht="18.75" x14ac:dyDescent="0.3">
      <c r="C51" s="118"/>
      <c r="D51" s="118"/>
      <c r="E51" s="118"/>
      <c r="F51" s="71"/>
      <c r="G51" s="2"/>
    </row>
    <row r="52" spans="1:8" s="35" customFormat="1" ht="18.75" x14ac:dyDescent="0.3">
      <c r="C52" s="119" t="s">
        <v>109</v>
      </c>
      <c r="D52" s="119"/>
      <c r="E52" s="119"/>
      <c r="F52" s="69"/>
      <c r="G52" s="2"/>
      <c r="H52" s="59"/>
    </row>
    <row r="53" spans="1:8" s="35" customFormat="1" ht="18.75" x14ac:dyDescent="0.3">
      <c r="A53"/>
      <c r="B53"/>
      <c r="C53" s="120" t="s">
        <v>110</v>
      </c>
      <c r="D53" s="120"/>
      <c r="E53" s="120"/>
      <c r="F53" s="70"/>
      <c r="G53" s="2"/>
    </row>
    <row r="54" spans="1:8" s="35" customFormat="1" ht="18.75" x14ac:dyDescent="0.3">
      <c r="A54"/>
      <c r="B54" s="117"/>
      <c r="C54" s="117"/>
      <c r="D54" s="117"/>
      <c r="E54" s="117"/>
      <c r="F54" s="117"/>
      <c r="G54" s="15"/>
    </row>
    <row r="55" spans="1:8" s="35" customFormat="1" x14ac:dyDescent="0.25">
      <c r="A55" s="2"/>
      <c r="B55"/>
      <c r="C55"/>
      <c r="D55" s="2"/>
      <c r="E55" s="2"/>
      <c r="F55" s="2"/>
      <c r="G55" s="2"/>
    </row>
    <row r="56" spans="1:8" s="35" customFormat="1" x14ac:dyDescent="0.25">
      <c r="A56" s="16"/>
      <c r="B56" s="110"/>
      <c r="C56" s="110"/>
      <c r="D56" s="13"/>
      <c r="E56" s="13"/>
      <c r="F56" s="2"/>
      <c r="G56" s="2"/>
    </row>
    <row r="57" spans="1:8" s="35" customFormat="1" x14ac:dyDescent="0.25">
      <c r="A57" s="2"/>
      <c r="B57" s="111"/>
      <c r="C57" s="111"/>
      <c r="D57" s="14"/>
      <c r="E57" s="14"/>
      <c r="F57" s="13"/>
      <c r="G57" s="2"/>
    </row>
    <row r="58" spans="1:8" s="35" customFormat="1" x14ac:dyDescent="0.25">
      <c r="A58" s="2"/>
      <c r="B58" s="2"/>
      <c r="C58" s="2"/>
      <c r="D58" s="2"/>
      <c r="E58" s="2"/>
      <c r="F58" s="2"/>
      <c r="G58" s="2"/>
    </row>
    <row r="59" spans="1:8" s="35" customFormat="1" ht="18.75" customHeight="1" x14ac:dyDescent="0.25">
      <c r="A59" s="2"/>
      <c r="B59" s="2"/>
      <c r="C59" s="2"/>
      <c r="D59" s="2"/>
      <c r="E59" s="2"/>
      <c r="F59" s="2"/>
      <c r="G59" s="2"/>
    </row>
    <row r="60" spans="1:8" s="35" customFormat="1" ht="18.75" customHeight="1" x14ac:dyDescent="0.3">
      <c r="A60" s="13"/>
      <c r="B60" s="16"/>
      <c r="C60" s="13"/>
      <c r="D60" s="13"/>
      <c r="E60" s="13"/>
      <c r="F60" s="24"/>
      <c r="G60" s="2"/>
    </row>
    <row r="61" spans="1:8" ht="18.75" customHeight="1" x14ac:dyDescent="0.25">
      <c r="A61" s="2"/>
      <c r="B61" s="2"/>
      <c r="C61" s="2"/>
      <c r="D61" s="2"/>
      <c r="E61" s="2"/>
      <c r="F61" s="2"/>
      <c r="G61" s="2"/>
    </row>
    <row r="62" spans="1:8" x14ac:dyDescent="0.25">
      <c r="A62" s="2"/>
      <c r="B62" s="2"/>
      <c r="C62" s="15"/>
      <c r="D62" s="21"/>
      <c r="E62" s="21"/>
      <c r="F62" s="2"/>
      <c r="G62" s="2"/>
    </row>
    <row r="63" spans="1:8" ht="18.75" x14ac:dyDescent="0.3">
      <c r="A63" s="16"/>
      <c r="B63" s="13"/>
      <c r="C63" s="20"/>
      <c r="D63" s="21"/>
      <c r="E63" s="21"/>
      <c r="F63" s="25"/>
      <c r="G63" s="2"/>
    </row>
    <row r="64" spans="1:8" x14ac:dyDescent="0.25">
      <c r="A64" s="6"/>
      <c r="B64" s="6"/>
      <c r="C64" s="15"/>
      <c r="D64" s="21"/>
      <c r="E64" s="21"/>
      <c r="F64" s="2"/>
      <c r="G64" s="2"/>
    </row>
    <row r="65" spans="1:7" x14ac:dyDescent="0.25">
      <c r="A65" s="6"/>
      <c r="B65" s="6"/>
      <c r="C65" s="15"/>
      <c r="D65" s="22"/>
      <c r="E65" s="22"/>
      <c r="F65" s="2"/>
      <c r="G65" s="2"/>
    </row>
    <row r="66" spans="1:7" x14ac:dyDescent="0.25">
      <c r="A66" s="6"/>
      <c r="B66" s="6"/>
      <c r="C66" s="15"/>
      <c r="D66" s="21"/>
      <c r="E66" s="21"/>
      <c r="F66" s="2"/>
      <c r="G66" s="13"/>
    </row>
    <row r="67" spans="1:7" x14ac:dyDescent="0.25">
      <c r="A67" s="6"/>
      <c r="B67" s="6"/>
      <c r="C67" s="15"/>
      <c r="D67" s="22"/>
      <c r="E67" s="22"/>
      <c r="F67" s="2"/>
      <c r="G67" s="13"/>
    </row>
    <row r="68" spans="1:7" x14ac:dyDescent="0.25">
      <c r="A68" s="6"/>
      <c r="B68" s="6"/>
      <c r="C68" s="15"/>
      <c r="D68" s="21"/>
      <c r="E68" s="21"/>
      <c r="F68" s="2"/>
      <c r="G68" s="2"/>
    </row>
    <row r="69" spans="1:7" x14ac:dyDescent="0.25">
      <c r="A69" s="16"/>
      <c r="B69" s="16"/>
      <c r="C69" s="13"/>
      <c r="D69" s="23"/>
      <c r="E69" s="23"/>
      <c r="F69" s="20"/>
      <c r="G69" s="2"/>
    </row>
    <row r="70" spans="1:7" ht="18.75" x14ac:dyDescent="0.3">
      <c r="A70" s="2"/>
      <c r="B70" s="16"/>
      <c r="C70" s="13"/>
      <c r="D70" s="14"/>
      <c r="E70" s="14"/>
      <c r="F70" s="19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13"/>
      <c r="E72" s="13"/>
      <c r="F72" s="13"/>
      <c r="G72" s="2"/>
    </row>
    <row r="73" spans="1:7" x14ac:dyDescent="0.25">
      <c r="A73" s="16"/>
      <c r="B73" s="13"/>
      <c r="C73" s="13"/>
      <c r="D73" s="2"/>
      <c r="E73" s="2"/>
      <c r="F73" s="2"/>
      <c r="G73" s="2"/>
    </row>
    <row r="74" spans="1:7" x14ac:dyDescent="0.25">
      <c r="A74" s="16"/>
      <c r="B74" s="13"/>
      <c r="C74" s="13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ht="18.75" x14ac:dyDescent="0.3">
      <c r="A76" s="17"/>
      <c r="B76" s="2"/>
      <c r="C76" s="2"/>
      <c r="D76" s="2"/>
      <c r="E76" s="2"/>
      <c r="F76" s="2"/>
      <c r="G76" s="2"/>
    </row>
    <row r="77" spans="1:7" ht="18.75" x14ac:dyDescent="0.3">
      <c r="A77" s="18"/>
      <c r="B77" s="17"/>
      <c r="C77" s="17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</row>
    <row r="83" spans="1:7" x14ac:dyDescent="0.25">
      <c r="A83" s="2"/>
      <c r="B83" s="2"/>
      <c r="C83" s="2"/>
      <c r="D83" s="2"/>
      <c r="E83" s="2"/>
      <c r="F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</row>
  </sheetData>
  <autoFilter ref="A4:F41" xr:uid="{5E23F554-EDBC-484D-88F4-3B086FFF7FD1}">
    <sortState xmlns:xlrd2="http://schemas.microsoft.com/office/spreadsheetml/2017/richdata2" ref="A5:F41">
      <sortCondition ref="B5:B41"/>
      <sortCondition ref="E5:E41"/>
      <sortCondition ref="A5:A41"/>
    </sortState>
  </autoFilter>
  <sortState xmlns:xlrd2="http://schemas.microsoft.com/office/spreadsheetml/2017/richdata2" ref="A5:I41">
    <sortCondition ref="B5:B41"/>
    <sortCondition ref="D5:D41"/>
  </sortState>
  <mergeCells count="10">
    <mergeCell ref="C51:E51"/>
    <mergeCell ref="A1:G1"/>
    <mergeCell ref="A2:G2"/>
    <mergeCell ref="A3:G3"/>
    <mergeCell ref="E45:F45"/>
    <mergeCell ref="C52:E52"/>
    <mergeCell ref="C53:E53"/>
    <mergeCell ref="B54:F54"/>
    <mergeCell ref="B56:C56"/>
    <mergeCell ref="B57:C5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2024-04-09T14:10:40Z</cp:lastPrinted>
  <dcterms:created xsi:type="dcterms:W3CDTF">2017-06-12T16:17:30Z</dcterms:created>
  <dcterms:modified xsi:type="dcterms:W3CDTF">2024-04-16T18:34:19Z</dcterms:modified>
</cp:coreProperties>
</file>