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ABRIL 2022\"/>
    </mc:Choice>
  </mc:AlternateContent>
  <xr:revisionPtr revIDLastSave="0" documentId="8_{BC89FDD2-13CC-4CC2-A78B-88EB4ADA54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2" l="1"/>
  <c r="G44" i="2"/>
  <c r="G39" i="2"/>
  <c r="G25" i="2"/>
  <c r="G36" i="2"/>
  <c r="F61" i="2"/>
  <c r="G60" i="2"/>
  <c r="G55" i="2"/>
  <c r="G54" i="2"/>
  <c r="G46" i="2"/>
  <c r="G40" i="2"/>
  <c r="G32" i="2"/>
  <c r="G34" i="2"/>
  <c r="G33" i="2"/>
  <c r="G18" i="2"/>
  <c r="G15" i="2"/>
  <c r="G7" i="2"/>
  <c r="G5" i="2"/>
  <c r="G26" i="2"/>
  <c r="G59" i="2"/>
  <c r="G45" i="2"/>
  <c r="G27" i="2"/>
  <c r="G16" i="2"/>
  <c r="G9" i="2"/>
  <c r="G8" i="2"/>
  <c r="G48" i="2"/>
  <c r="G47" i="2"/>
  <c r="G17" i="2"/>
  <c r="G61" i="2" l="1"/>
  <c r="G64" i="2" s="1"/>
  <c r="G66" i="2" s="1"/>
</calcChain>
</file>

<file path=xl/sharedStrings.xml><?xml version="1.0" encoding="utf-8"?>
<sst xmlns="http://schemas.openxmlformats.org/spreadsheetml/2006/main" count="183" uniqueCount="106">
  <si>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</si>
  <si>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</si>
  <si>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</si>
  <si>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</si>
  <si>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</si>
  <si>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</si>
  <si>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</si>
  <si>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>TOTAL CUENTAS POR PAGAR</t>
  </si>
  <si>
    <t xml:space="preserve">TOTAL GENERAL </t>
  </si>
  <si>
    <t>TOTAL GENERAL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</si>
  <si>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</si>
  <si>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</si>
  <si>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ALIMENTOS</t>
  </si>
  <si>
    <t>RETENCIONES</t>
  </si>
  <si>
    <t>AGUA</t>
  </si>
  <si>
    <t>FL&amp;M</t>
  </si>
  <si>
    <t>HERMER SERVICES</t>
  </si>
  <si>
    <t>REPUESTOS</t>
  </si>
  <si>
    <t>COMERCIAL GANADERA</t>
  </si>
  <si>
    <t>SUMINISTROS GUIPAK</t>
  </si>
  <si>
    <t>DIRECA</t>
  </si>
  <si>
    <t>B1500000721</t>
  </si>
  <si>
    <t>B1500000041</t>
  </si>
  <si>
    <t>GRUPO ALASKA</t>
  </si>
  <si>
    <t>Lic.Juana Magalis Fernandez</t>
  </si>
  <si>
    <t>Enc. Tesoreria</t>
  </si>
  <si>
    <t>B1500000732</t>
  </si>
  <si>
    <t>B1500000733</t>
  </si>
  <si>
    <t>RESESA</t>
  </si>
  <si>
    <t>B1500000279</t>
  </si>
  <si>
    <t>CORONA</t>
  </si>
  <si>
    <t>B1500000154</t>
  </si>
  <si>
    <t xml:space="preserve">CASA DOÑA MARCIA, CADOMA </t>
  </si>
  <si>
    <t>B1500000348</t>
  </si>
  <si>
    <t>FERRETERIA LA MAYORQUINA</t>
  </si>
  <si>
    <t>B1500000008</t>
  </si>
  <si>
    <t>G Y G MERCANTIL</t>
  </si>
  <si>
    <t>B1500000207</t>
  </si>
  <si>
    <t>B1500000741</t>
  </si>
  <si>
    <t>B1500000283</t>
  </si>
  <si>
    <t>B1500000442</t>
  </si>
  <si>
    <t>CALIZFLOR</t>
  </si>
  <si>
    <t>B1500000070</t>
  </si>
  <si>
    <t>MUNDO INDUSTRIAL</t>
  </si>
  <si>
    <t>UVRO SOLUCIONES EMP.</t>
  </si>
  <si>
    <t>ANA MARIA MARTINEZ</t>
  </si>
  <si>
    <t>B Y F MERCANTIL</t>
  </si>
  <si>
    <t>B1500000085</t>
  </si>
  <si>
    <t>B1500000352</t>
  </si>
  <si>
    <t>B1500000349</t>
  </si>
  <si>
    <t>B1500000718</t>
  </si>
  <si>
    <t>AGRO DE NI TIERRA</t>
  </si>
  <si>
    <t>AGRO DE MI TIERRA</t>
  </si>
  <si>
    <t>B1500000321</t>
  </si>
  <si>
    <t>MERCANTIL RAMI SRL</t>
  </si>
  <si>
    <t>B1500000063</t>
  </si>
  <si>
    <t>B1500000069</t>
  </si>
  <si>
    <t>B1500000350</t>
  </si>
  <si>
    <t>B1500000284</t>
  </si>
  <si>
    <t>B1500000053</t>
  </si>
  <si>
    <t>B1500000362</t>
  </si>
  <si>
    <t>CUENTAS POR PAGAR  AL -30-04-2022</t>
  </si>
  <si>
    <t>B1500000354</t>
  </si>
  <si>
    <t>B1500000353</t>
  </si>
  <si>
    <t>7JE</t>
  </si>
  <si>
    <t>B1500000108</t>
  </si>
  <si>
    <t>HYCEM SOLUCIONES ELECTRICA</t>
  </si>
  <si>
    <t>REPARACION</t>
  </si>
  <si>
    <t>B1500000778</t>
  </si>
  <si>
    <t>B1500000111</t>
  </si>
  <si>
    <t>SD IMPRESOS EXPRESS</t>
  </si>
  <si>
    <t>IMPRESIONES</t>
  </si>
  <si>
    <t>B1500000463</t>
  </si>
  <si>
    <t>LA PLAZA DEL MOTOR ARRANQ</t>
  </si>
  <si>
    <t>B1500000097</t>
  </si>
  <si>
    <t>EDDY JAVIER</t>
  </si>
  <si>
    <t>SUMINISTROS</t>
  </si>
  <si>
    <t>GRUPO LFA</t>
  </si>
  <si>
    <t>B1500000117</t>
  </si>
  <si>
    <t>J3DPLAST</t>
  </si>
  <si>
    <t>B1500000779</t>
  </si>
  <si>
    <t>B1500000286</t>
  </si>
  <si>
    <t>B1500000288</t>
  </si>
  <si>
    <t>B1500001879</t>
  </si>
  <si>
    <t>B1500001218</t>
  </si>
  <si>
    <t>B1500001215</t>
  </si>
  <si>
    <t>B1500000820</t>
  </si>
  <si>
    <t>B1500000180</t>
  </si>
  <si>
    <t>B1500000446</t>
  </si>
  <si>
    <t>B1500000289</t>
  </si>
  <si>
    <t>B1500000872</t>
  </si>
  <si>
    <t>B1500000787</t>
  </si>
  <si>
    <t>B1500000432</t>
  </si>
  <si>
    <t>SEDECORP</t>
  </si>
  <si>
    <t>B1500000430</t>
  </si>
  <si>
    <t>B1500000431</t>
  </si>
  <si>
    <t>B1500000740</t>
  </si>
  <si>
    <t>IAPM</t>
  </si>
  <si>
    <t>SERVICIOS</t>
  </si>
  <si>
    <t>B1500000364</t>
  </si>
  <si>
    <t>B1500000081</t>
  </si>
  <si>
    <t>B1500000266</t>
  </si>
  <si>
    <t>B1500000270</t>
  </si>
  <si>
    <t>TECNOFIJACIONES</t>
  </si>
  <si>
    <t>B1500001067</t>
  </si>
  <si>
    <t>B1500000045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</si>
</sst>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u val="double"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Border="1"/>
    <xf numFmtId="0" fontId="9" fillId="0" borderId="0" xfId="0" applyFont="1"/>
    <xf numFmtId="14" fontId="5" fillId="0" borderId="0" xfId="0" applyNumberFormat="1" applyFont="1" applyBorder="1"/>
    <xf numFmtId="4" fontId="7" fillId="0" borderId="0" xfId="0" applyNumberFormat="1" applyFont="1" applyBorder="1"/>
    <xf numFmtId="4" fontId="7" fillId="0" borderId="0" xfId="0" applyNumberFormat="1" applyFont="1" applyFill="1" applyBorder="1"/>
    <xf numFmtId="4" fontId="5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4" fontId="4" fillId="0" borderId="0" xfId="0" applyNumberFormat="1" applyFont="1"/>
    <xf numFmtId="14" fontId="10" fillId="0" borderId="2" xfId="0" applyNumberFormat="1" applyFont="1" applyBorder="1"/>
    <xf numFmtId="4" fontId="10" fillId="0" borderId="2" xfId="0" applyNumberFormat="1" applyFont="1" applyBorder="1"/>
    <xf numFmtId="14" fontId="1" fillId="0" borderId="2" xfId="0" applyNumberFormat="1" applyFont="1" applyBorder="1"/>
    <xf numFmtId="4" fontId="11" fillId="2" borderId="2" xfId="0" applyNumberFormat="1" applyFont="1" applyFill="1" applyBorder="1"/>
    <xf numFmtId="0" fontId="11" fillId="0" borderId="0" xfId="0" applyFont="1"/>
    <xf numFmtId="14" fontId="11" fillId="0" borderId="0" xfId="0" applyNumberFormat="1" applyFont="1"/>
    <xf numFmtId="0" fontId="10" fillId="0" borderId="0" xfId="0" applyFont="1"/>
    <xf numFmtId="4" fontId="11" fillId="2" borderId="0" xfId="0" applyNumberFormat="1" applyFont="1" applyFill="1"/>
    <xf numFmtId="0" fontId="1" fillId="0" borderId="0" xfId="0" applyFont="1"/>
    <xf numFmtId="0" fontId="12" fillId="0" borderId="0" xfId="0" applyFont="1"/>
    <xf numFmtId="164" fontId="13" fillId="0" borderId="0" xfId="0" applyNumberFormat="1" applyFont="1"/>
    <xf numFmtId="164" fontId="11" fillId="0" borderId="3" xfId="0" applyNumberFormat="1" applyFont="1" applyBorder="1"/>
    <xf numFmtId="4" fontId="18" fillId="0" borderId="0" xfId="0" applyNumberFormat="1" applyFont="1"/>
    <xf numFmtId="0" fontId="4" fillId="0" borderId="0" xfId="0" applyFont="1"/>
    <xf numFmtId="4" fontId="1" fillId="0" borderId="0" xfId="0" applyNumberFormat="1" applyFont="1"/>
    <xf numFmtId="4" fontId="17" fillId="0" borderId="0" xfId="0" applyNumberFormat="1" applyFont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4" fontId="1" fillId="0" borderId="1" xfId="0" applyNumberFormat="1" applyFont="1" applyBorder="1"/>
    <xf numFmtId="2" fontId="1" fillId="0" borderId="1" xfId="0" applyNumberFormat="1" applyFont="1" applyBorder="1"/>
    <xf numFmtId="14" fontId="1" fillId="0" borderId="2" xfId="0" applyNumberFormat="1" applyFont="1" applyBorder="1" applyAlignment="1">
      <alignment horizontal="left"/>
    </xf>
    <xf numFmtId="4" fontId="1" fillId="0" borderId="1" xfId="0" applyNumberFormat="1" applyFont="1" applyBorder="1"/>
    <xf numFmtId="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14" fontId="10" fillId="0" borderId="2" xfId="0" applyNumberFormat="1" applyFont="1" applyBorder="1" applyAlignment="1">
      <alignment horizontal="center"/>
    </xf>
    <xf numFmtId="14" fontId="1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0" fillId="0" borderId="9" xfId="0" applyFont="1" applyBorder="1"/>
    <xf numFmtId="14" fontId="10" fillId="0" borderId="7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right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62"/>
      <c r="B1" s="62"/>
      <c r="C1" s="62"/>
      <c r="D1" s="62"/>
      <c r="E1" s="62"/>
      <c r="F1" s="62"/>
      <c r="G1" s="62"/>
      <c r="H1" s="62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2"/>
  <sheetViews>
    <sheetView tabSelected="1" topLeftCell="A43" zoomScaleNormal="100" workbookViewId="0">
      <selection activeCell="I62" sqref="I62"/>
    </sheetView>
  </sheetViews>
  <sheetFormatPr baseColWidth="10" defaultRowHeight="15" x14ac:dyDescent="0.25"/>
  <cols>
    <col min="1" max="1" width="10.42578125" customWidth="1"/>
    <col min="2" max="2" width="19.85546875" customWidth="1"/>
    <col min="3" max="3" width="15.5703125" customWidth="1"/>
    <col min="4" max="4" width="10.28515625" customWidth="1"/>
    <col min="5" max="5" width="8.7109375" customWidth="1"/>
    <col min="6" max="6" width="10" customWidth="1"/>
    <col min="7" max="7" width="12" customWidth="1"/>
  </cols>
  <sheetData>
    <row r="1" spans="1:7" ht="23.25" x14ac:dyDescent="0.25">
      <c r="A1" s="66" t="s">
        <v>10</v>
      </c>
      <c r="B1" s="66"/>
      <c r="C1" s="66"/>
      <c r="D1" s="66"/>
      <c r="E1" s="66"/>
      <c r="F1" s="66"/>
      <c r="G1" s="66"/>
    </row>
    <row r="2" spans="1:7" ht="15.75" x14ac:dyDescent="0.25">
      <c r="A2" s="67"/>
      <c r="B2" s="67"/>
      <c r="C2" s="67"/>
      <c r="D2" s="67"/>
      <c r="E2" s="67"/>
      <c r="F2" s="67"/>
      <c r="G2" s="67"/>
    </row>
    <row r="3" spans="1:7" x14ac:dyDescent="0.25">
      <c r="A3" s="65" t="s">
        <v>61</v>
      </c>
      <c r="B3" s="65"/>
      <c r="C3" s="65"/>
      <c r="D3" s="65"/>
      <c r="E3" s="65"/>
      <c r="F3" s="65"/>
      <c r="G3" s="65"/>
    </row>
    <row r="4" spans="1:7" ht="27.75" customHeight="1" x14ac:dyDescent="0.25">
      <c r="A4" s="59" t="s">
        <v>1</v>
      </c>
      <c r="B4" s="59" t="s">
        <v>0</v>
      </c>
      <c r="C4" s="59" t="s">
        <v>11</v>
      </c>
      <c r="D4" s="59" t="s">
        <v>3</v>
      </c>
      <c r="E4" s="59" t="s">
        <v>4</v>
      </c>
      <c r="F4" s="59" t="s">
        <v>5</v>
      </c>
      <c r="G4" s="59" t="s">
        <v>6</v>
      </c>
    </row>
    <row r="5" spans="1:7" ht="20.25" customHeight="1" x14ac:dyDescent="0.25">
      <c r="A5" s="49" t="s">
        <v>86</v>
      </c>
      <c r="B5" s="49" t="s">
        <v>45</v>
      </c>
      <c r="C5" s="50" t="s">
        <v>12</v>
      </c>
      <c r="D5" s="35">
        <v>44676</v>
      </c>
      <c r="E5" s="51">
        <v>44706</v>
      </c>
      <c r="F5" s="52">
        <v>6735</v>
      </c>
      <c r="G5" s="52">
        <f>SUM(F5)</f>
        <v>6735</v>
      </c>
    </row>
    <row r="6" spans="1:7" ht="20.25" customHeight="1" x14ac:dyDescent="0.25">
      <c r="A6" s="49" t="s">
        <v>101</v>
      </c>
      <c r="B6" s="49" t="s">
        <v>51</v>
      </c>
      <c r="C6" s="50" t="s">
        <v>12</v>
      </c>
      <c r="D6" s="35">
        <v>44670</v>
      </c>
      <c r="E6" s="51">
        <v>44700</v>
      </c>
      <c r="F6" s="52">
        <v>48490</v>
      </c>
      <c r="G6" s="52"/>
    </row>
    <row r="7" spans="1:7" ht="20.25" customHeight="1" x14ac:dyDescent="0.25">
      <c r="A7" s="49" t="s">
        <v>102</v>
      </c>
      <c r="B7" s="49" t="s">
        <v>52</v>
      </c>
      <c r="C7" s="50" t="s">
        <v>12</v>
      </c>
      <c r="D7" s="35">
        <v>44677</v>
      </c>
      <c r="E7" s="51">
        <v>44707</v>
      </c>
      <c r="F7" s="52">
        <v>50450</v>
      </c>
      <c r="G7" s="52">
        <f>SUM(F6:F7)</f>
        <v>98940</v>
      </c>
    </row>
    <row r="8" spans="1:7" ht="20.25" customHeight="1" x14ac:dyDescent="0.25">
      <c r="A8" s="49" t="s">
        <v>60</v>
      </c>
      <c r="B8" s="49" t="s">
        <v>46</v>
      </c>
      <c r="C8" s="53" t="s">
        <v>2</v>
      </c>
      <c r="D8" s="35">
        <v>44648</v>
      </c>
      <c r="E8" s="51">
        <v>44679</v>
      </c>
      <c r="F8" s="52">
        <v>13796.1</v>
      </c>
      <c r="G8" s="52">
        <f>SUM(F8)</f>
        <v>13796.1</v>
      </c>
    </row>
    <row r="9" spans="1:7" ht="20.25" customHeight="1" x14ac:dyDescent="0.25">
      <c r="A9" s="49" t="s">
        <v>31</v>
      </c>
      <c r="B9" s="49" t="s">
        <v>32</v>
      </c>
      <c r="C9" s="53" t="s">
        <v>2</v>
      </c>
      <c r="D9" s="35">
        <v>44650</v>
      </c>
      <c r="E9" s="51">
        <v>44681</v>
      </c>
      <c r="F9" s="52">
        <v>8260</v>
      </c>
      <c r="G9" s="52">
        <f>SUM(F9)</f>
        <v>8260</v>
      </c>
    </row>
    <row r="10" spans="1:7" ht="20.25" customHeight="1" x14ac:dyDescent="0.25">
      <c r="A10" s="49" t="s">
        <v>29</v>
      </c>
      <c r="B10" s="49" t="s">
        <v>18</v>
      </c>
      <c r="C10" s="53" t="s">
        <v>12</v>
      </c>
      <c r="D10" s="35">
        <v>44615</v>
      </c>
      <c r="E10" s="51">
        <v>44643</v>
      </c>
      <c r="F10" s="29">
        <v>13825</v>
      </c>
      <c r="G10" s="54"/>
    </row>
    <row r="11" spans="1:7" ht="20.25" customHeight="1" x14ac:dyDescent="0.25">
      <c r="A11" s="49" t="s">
        <v>39</v>
      </c>
      <c r="B11" s="49" t="s">
        <v>18</v>
      </c>
      <c r="C11" s="53" t="s">
        <v>12</v>
      </c>
      <c r="D11" s="35">
        <v>44628</v>
      </c>
      <c r="E11" s="51">
        <v>44659</v>
      </c>
      <c r="F11" s="29">
        <v>30575</v>
      </c>
      <c r="G11" s="54"/>
    </row>
    <row r="12" spans="1:7" ht="20.25" customHeight="1" x14ac:dyDescent="0.25">
      <c r="A12" s="49" t="s">
        <v>58</v>
      </c>
      <c r="B12" s="49" t="s">
        <v>18</v>
      </c>
      <c r="C12" s="53" t="s">
        <v>12</v>
      </c>
      <c r="D12" s="35">
        <v>44641</v>
      </c>
      <c r="E12" s="51">
        <v>44672</v>
      </c>
      <c r="F12" s="29">
        <v>34175</v>
      </c>
      <c r="G12" s="54"/>
    </row>
    <row r="13" spans="1:7" ht="20.25" customHeight="1" x14ac:dyDescent="0.25">
      <c r="A13" s="49" t="s">
        <v>81</v>
      </c>
      <c r="B13" s="49" t="s">
        <v>18</v>
      </c>
      <c r="C13" s="53" t="s">
        <v>12</v>
      </c>
      <c r="D13" s="35">
        <v>44657</v>
      </c>
      <c r="E13" s="51">
        <v>44687</v>
      </c>
      <c r="F13" s="29">
        <v>35732.5</v>
      </c>
      <c r="G13" s="54"/>
    </row>
    <row r="14" spans="1:7" ht="20.25" customHeight="1" x14ac:dyDescent="0.25">
      <c r="A14" s="49" t="s">
        <v>82</v>
      </c>
      <c r="B14" s="49" t="s">
        <v>18</v>
      </c>
      <c r="C14" s="53" t="s">
        <v>12</v>
      </c>
      <c r="D14" s="35">
        <v>44670</v>
      </c>
      <c r="E14" s="51">
        <v>44700</v>
      </c>
      <c r="F14" s="29">
        <v>39565</v>
      </c>
      <c r="G14" s="54"/>
    </row>
    <row r="15" spans="1:7" ht="20.25" customHeight="1" x14ac:dyDescent="0.25">
      <c r="A15" s="49" t="s">
        <v>89</v>
      </c>
      <c r="B15" s="49" t="s">
        <v>18</v>
      </c>
      <c r="C15" s="53" t="s">
        <v>12</v>
      </c>
      <c r="D15" s="35">
        <v>44680</v>
      </c>
      <c r="E15" s="51">
        <v>44710</v>
      </c>
      <c r="F15" s="29">
        <v>53045</v>
      </c>
      <c r="G15" s="54">
        <f>SUM(F10:F15)</f>
        <v>206917.5</v>
      </c>
    </row>
    <row r="16" spans="1:7" ht="20.25" customHeight="1" x14ac:dyDescent="0.25">
      <c r="A16" s="49" t="s">
        <v>40</v>
      </c>
      <c r="B16" s="49" t="s">
        <v>41</v>
      </c>
      <c r="C16" s="53" t="s">
        <v>30</v>
      </c>
      <c r="D16" s="35">
        <v>44629</v>
      </c>
      <c r="E16" s="51">
        <v>44660</v>
      </c>
      <c r="F16" s="29">
        <v>8850</v>
      </c>
      <c r="G16" s="54">
        <f>SUM(F16:F16)</f>
        <v>8850</v>
      </c>
    </row>
    <row r="17" spans="1:7" ht="20.25" customHeight="1" x14ac:dyDescent="0.25">
      <c r="A17" s="49" t="s">
        <v>37</v>
      </c>
      <c r="B17" s="49" t="s">
        <v>20</v>
      </c>
      <c r="C17" s="50" t="s">
        <v>17</v>
      </c>
      <c r="D17" s="35">
        <v>44625</v>
      </c>
      <c r="E17" s="51">
        <v>44656</v>
      </c>
      <c r="F17" s="29">
        <v>219923.9</v>
      </c>
      <c r="G17" s="54">
        <f t="shared" ref="G17" si="0">SUM(F17)</f>
        <v>219923.9</v>
      </c>
    </row>
    <row r="18" spans="1:7" ht="20.25" customHeight="1" x14ac:dyDescent="0.25">
      <c r="A18" s="49" t="s">
        <v>74</v>
      </c>
      <c r="B18" s="49" t="s">
        <v>75</v>
      </c>
      <c r="C18" s="50" t="s">
        <v>76</v>
      </c>
      <c r="D18" s="35">
        <v>44658</v>
      </c>
      <c r="E18" s="51">
        <v>44688</v>
      </c>
      <c r="F18" s="29">
        <v>35990</v>
      </c>
      <c r="G18" s="54">
        <f>SUM(F18)</f>
        <v>35990</v>
      </c>
    </row>
    <row r="19" spans="1:7" ht="20.25" customHeight="1" x14ac:dyDescent="0.25">
      <c r="A19" s="49" t="s">
        <v>22</v>
      </c>
      <c r="B19" s="49" t="s">
        <v>23</v>
      </c>
      <c r="C19" s="50" t="s">
        <v>14</v>
      </c>
      <c r="D19" s="35">
        <v>44592</v>
      </c>
      <c r="E19" s="51">
        <v>44620</v>
      </c>
      <c r="F19" s="29">
        <v>5115</v>
      </c>
      <c r="G19" s="54"/>
    </row>
    <row r="20" spans="1:7" ht="20.25" customHeight="1" x14ac:dyDescent="0.25">
      <c r="A20" s="49" t="s">
        <v>105</v>
      </c>
      <c r="B20" s="49" t="s">
        <v>23</v>
      </c>
      <c r="C20" s="50" t="s">
        <v>14</v>
      </c>
      <c r="D20" s="35">
        <v>44627</v>
      </c>
      <c r="E20" s="51">
        <v>44658</v>
      </c>
      <c r="F20" s="29">
        <v>6325</v>
      </c>
      <c r="G20" s="54"/>
    </row>
    <row r="21" spans="1:7" ht="20.25" customHeight="1" x14ac:dyDescent="0.25">
      <c r="A21" s="49" t="s">
        <v>88</v>
      </c>
      <c r="B21" s="49" t="s">
        <v>23</v>
      </c>
      <c r="C21" s="50" t="s">
        <v>14</v>
      </c>
      <c r="D21" s="35">
        <v>44634</v>
      </c>
      <c r="E21" s="51">
        <v>44665</v>
      </c>
      <c r="F21" s="29">
        <v>5684</v>
      </c>
      <c r="G21" s="54"/>
    </row>
    <row r="22" spans="1:7" ht="20.25" customHeight="1" x14ac:dyDescent="0.25">
      <c r="A22" s="49" t="s">
        <v>90</v>
      </c>
      <c r="B22" s="49" t="s">
        <v>23</v>
      </c>
      <c r="C22" s="50" t="s">
        <v>14</v>
      </c>
      <c r="D22" s="35">
        <v>44655</v>
      </c>
      <c r="E22" s="51">
        <v>44685</v>
      </c>
      <c r="F22" s="29">
        <v>5684</v>
      </c>
      <c r="G22" s="54"/>
    </row>
    <row r="23" spans="1:7" ht="20.25" customHeight="1" x14ac:dyDescent="0.25">
      <c r="A23" s="49" t="s">
        <v>104</v>
      </c>
      <c r="B23" s="49" t="s">
        <v>23</v>
      </c>
      <c r="C23" s="50" t="s">
        <v>14</v>
      </c>
      <c r="D23" s="35">
        <v>44648</v>
      </c>
      <c r="E23" s="51">
        <v>44679</v>
      </c>
      <c r="F23" s="29">
        <v>5940</v>
      </c>
      <c r="G23" s="54"/>
    </row>
    <row r="24" spans="1:7" ht="20.25" customHeight="1" x14ac:dyDescent="0.25">
      <c r="A24" s="49" t="s">
        <v>85</v>
      </c>
      <c r="B24" s="49" t="s">
        <v>23</v>
      </c>
      <c r="C24" s="50" t="s">
        <v>14</v>
      </c>
      <c r="D24" s="35">
        <v>44669</v>
      </c>
      <c r="E24" s="51">
        <v>44699</v>
      </c>
      <c r="F24" s="29">
        <v>4180</v>
      </c>
      <c r="G24" s="54"/>
    </row>
    <row r="25" spans="1:7" ht="20.25" customHeight="1" x14ac:dyDescent="0.25">
      <c r="A25" s="49" t="s">
        <v>84</v>
      </c>
      <c r="B25" s="49" t="s">
        <v>23</v>
      </c>
      <c r="C25" s="50" t="s">
        <v>14</v>
      </c>
      <c r="D25" s="35">
        <v>44676</v>
      </c>
      <c r="E25" s="51">
        <v>44706</v>
      </c>
      <c r="F25" s="29">
        <v>4400</v>
      </c>
      <c r="G25" s="54">
        <f>SUM(F19:F25)</f>
        <v>37328</v>
      </c>
    </row>
    <row r="26" spans="1:7" ht="20.25" customHeight="1" x14ac:dyDescent="0.25">
      <c r="A26" s="49" t="s">
        <v>83</v>
      </c>
      <c r="B26" s="49" t="s">
        <v>77</v>
      </c>
      <c r="C26" s="50" t="s">
        <v>71</v>
      </c>
      <c r="D26" s="35">
        <v>44673</v>
      </c>
      <c r="E26" s="51">
        <v>44703</v>
      </c>
      <c r="F26" s="29">
        <v>144505.42000000001</v>
      </c>
      <c r="G26" s="54">
        <f>SUM(F26)</f>
        <v>144505.42000000001</v>
      </c>
    </row>
    <row r="27" spans="1:7" ht="20.25" customHeight="1" x14ac:dyDescent="0.25">
      <c r="A27" s="49" t="s">
        <v>35</v>
      </c>
      <c r="B27" s="49" t="s">
        <v>36</v>
      </c>
      <c r="C27" s="50" t="s">
        <v>2</v>
      </c>
      <c r="D27" s="35">
        <v>44649</v>
      </c>
      <c r="E27" s="51">
        <v>44680</v>
      </c>
      <c r="F27" s="29">
        <v>145837.85</v>
      </c>
      <c r="G27" s="54">
        <f>SUM(F27)</f>
        <v>145837.85</v>
      </c>
    </row>
    <row r="28" spans="1:7" ht="20.25" customHeight="1" x14ac:dyDescent="0.25">
      <c r="A28" s="49" t="s">
        <v>49</v>
      </c>
      <c r="B28" s="49" t="s">
        <v>16</v>
      </c>
      <c r="C28" s="50" t="s">
        <v>2</v>
      </c>
      <c r="D28" s="35">
        <v>44643</v>
      </c>
      <c r="E28" s="35">
        <v>44674</v>
      </c>
      <c r="F28" s="34">
        <v>86730</v>
      </c>
      <c r="G28" s="54"/>
    </row>
    <row r="29" spans="1:7" ht="20.25" customHeight="1" x14ac:dyDescent="0.25">
      <c r="A29" s="49" t="s">
        <v>57</v>
      </c>
      <c r="B29" s="49" t="s">
        <v>16</v>
      </c>
      <c r="C29" s="50" t="s">
        <v>2</v>
      </c>
      <c r="D29" s="35">
        <v>44643</v>
      </c>
      <c r="E29" s="51">
        <v>44674</v>
      </c>
      <c r="F29" s="29">
        <v>402238.4</v>
      </c>
      <c r="G29" s="54"/>
    </row>
    <row r="30" spans="1:7" ht="20.25" customHeight="1" x14ac:dyDescent="0.25">
      <c r="A30" s="49" t="s">
        <v>48</v>
      </c>
      <c r="B30" s="49" t="s">
        <v>16</v>
      </c>
      <c r="C30" s="50" t="s">
        <v>2</v>
      </c>
      <c r="D30" s="35">
        <v>44643</v>
      </c>
      <c r="E30" s="51">
        <v>44674</v>
      </c>
      <c r="F30" s="29">
        <v>174826.44</v>
      </c>
      <c r="G30" s="54"/>
    </row>
    <row r="31" spans="1:7" ht="20.25" customHeight="1" x14ac:dyDescent="0.25">
      <c r="A31" s="49" t="s">
        <v>62</v>
      </c>
      <c r="B31" s="49" t="s">
        <v>16</v>
      </c>
      <c r="C31" s="50" t="s">
        <v>2</v>
      </c>
      <c r="D31" s="35">
        <v>44648</v>
      </c>
      <c r="E31" s="51">
        <v>44679</v>
      </c>
      <c r="F31" s="29">
        <v>341964</v>
      </c>
      <c r="G31" s="54"/>
    </row>
    <row r="32" spans="1:7" ht="20.25" customHeight="1" x14ac:dyDescent="0.25">
      <c r="A32" s="49" t="s">
        <v>99</v>
      </c>
      <c r="B32" s="49" t="s">
        <v>16</v>
      </c>
      <c r="C32" s="50" t="s">
        <v>2</v>
      </c>
      <c r="D32" s="35">
        <v>44676</v>
      </c>
      <c r="E32" s="35">
        <v>44706</v>
      </c>
      <c r="F32" s="34">
        <v>101480</v>
      </c>
      <c r="G32" s="54">
        <f>SUM(F28:F32)</f>
        <v>1107238.8400000001</v>
      </c>
    </row>
    <row r="33" spans="1:7" ht="20.25" customHeight="1" x14ac:dyDescent="0.25">
      <c r="A33" s="49" t="s">
        <v>65</v>
      </c>
      <c r="B33" s="49" t="s">
        <v>66</v>
      </c>
      <c r="C33" s="50" t="s">
        <v>67</v>
      </c>
      <c r="D33" s="35">
        <v>44673</v>
      </c>
      <c r="E33" s="51">
        <v>44703</v>
      </c>
      <c r="F33" s="29">
        <v>8142</v>
      </c>
      <c r="G33" s="54">
        <f>SUM(F33)</f>
        <v>8142</v>
      </c>
    </row>
    <row r="34" spans="1:7" ht="20.25" customHeight="1" x14ac:dyDescent="0.25">
      <c r="A34" s="49" t="s">
        <v>78</v>
      </c>
      <c r="B34" s="49" t="s">
        <v>79</v>
      </c>
      <c r="C34" s="50" t="s">
        <v>2</v>
      </c>
      <c r="D34" s="35">
        <v>44670</v>
      </c>
      <c r="E34" s="35">
        <v>44700</v>
      </c>
      <c r="F34" s="34">
        <v>46757.5</v>
      </c>
      <c r="G34" s="55">
        <f>SUM(F34)</f>
        <v>46757.5</v>
      </c>
    </row>
    <row r="35" spans="1:7" ht="20.25" customHeight="1" x14ac:dyDescent="0.25">
      <c r="A35" s="49" t="s">
        <v>33</v>
      </c>
      <c r="B35" s="49" t="s">
        <v>34</v>
      </c>
      <c r="C35" s="50" t="s">
        <v>2</v>
      </c>
      <c r="D35" s="35">
        <v>44638</v>
      </c>
      <c r="E35" s="35">
        <v>44669</v>
      </c>
      <c r="F35" s="34">
        <v>308539.98</v>
      </c>
      <c r="G35" s="55"/>
    </row>
    <row r="36" spans="1:7" ht="20.25" customHeight="1" x14ac:dyDescent="0.25">
      <c r="A36" s="49" t="s">
        <v>63</v>
      </c>
      <c r="B36" s="49" t="s">
        <v>34</v>
      </c>
      <c r="C36" s="50" t="s">
        <v>2</v>
      </c>
      <c r="D36" s="35">
        <v>44646</v>
      </c>
      <c r="E36" s="35">
        <v>44677</v>
      </c>
      <c r="F36" s="34">
        <v>92610.01</v>
      </c>
      <c r="G36" s="55">
        <f>SUM(F35:F36)</f>
        <v>401149.99</v>
      </c>
    </row>
    <row r="37" spans="1:7" ht="20.25" customHeight="1" x14ac:dyDescent="0.25">
      <c r="A37" s="30" t="s">
        <v>50</v>
      </c>
      <c r="B37" s="30" t="s">
        <v>15</v>
      </c>
      <c r="C37" s="30" t="s">
        <v>2</v>
      </c>
      <c r="D37" s="57">
        <v>44636</v>
      </c>
      <c r="E37" s="33">
        <v>44667</v>
      </c>
      <c r="F37" s="34">
        <v>58834.8</v>
      </c>
      <c r="G37" s="55"/>
    </row>
    <row r="38" spans="1:7" ht="20.25" customHeight="1" x14ac:dyDescent="0.25">
      <c r="A38" s="49" t="s">
        <v>21</v>
      </c>
      <c r="B38" s="49" t="s">
        <v>15</v>
      </c>
      <c r="C38" s="50" t="s">
        <v>2</v>
      </c>
      <c r="D38" s="35">
        <v>44641</v>
      </c>
      <c r="E38" s="35">
        <v>44672</v>
      </c>
      <c r="F38" s="34">
        <v>5664</v>
      </c>
      <c r="G38" s="55"/>
    </row>
    <row r="39" spans="1:7" ht="20.25" customHeight="1" x14ac:dyDescent="0.25">
      <c r="A39" s="49" t="s">
        <v>96</v>
      </c>
      <c r="B39" s="49" t="s">
        <v>15</v>
      </c>
      <c r="C39" s="50" t="s">
        <v>2</v>
      </c>
      <c r="D39" s="35">
        <v>44672</v>
      </c>
      <c r="E39" s="35">
        <v>44702</v>
      </c>
      <c r="F39" s="34">
        <v>488142.4</v>
      </c>
      <c r="G39" s="55">
        <f>SUM(F37:F39)</f>
        <v>552641.20000000007</v>
      </c>
    </row>
    <row r="40" spans="1:7" ht="20.25" customHeight="1" x14ac:dyDescent="0.25">
      <c r="A40" s="49" t="s">
        <v>59</v>
      </c>
      <c r="B40" s="49" t="s">
        <v>97</v>
      </c>
      <c r="C40" s="50" t="s">
        <v>98</v>
      </c>
      <c r="D40" s="35">
        <v>44677</v>
      </c>
      <c r="E40" s="35">
        <v>44707</v>
      </c>
      <c r="F40" s="34">
        <v>12744</v>
      </c>
      <c r="G40" s="55">
        <f>SUM(F40)</f>
        <v>12744</v>
      </c>
    </row>
    <row r="41" spans="1:7" ht="20.25" customHeight="1" x14ac:dyDescent="0.25">
      <c r="A41" s="49" t="s">
        <v>55</v>
      </c>
      <c r="B41" s="49" t="s">
        <v>43</v>
      </c>
      <c r="C41" s="49" t="s">
        <v>2</v>
      </c>
      <c r="D41" s="56">
        <v>44643</v>
      </c>
      <c r="E41" s="35">
        <v>44674</v>
      </c>
      <c r="F41" s="34">
        <v>119642.56</v>
      </c>
      <c r="G41" s="34"/>
    </row>
    <row r="42" spans="1:7" ht="20.25" customHeight="1" x14ac:dyDescent="0.25">
      <c r="A42" s="49" t="s">
        <v>56</v>
      </c>
      <c r="B42" s="49" t="s">
        <v>43</v>
      </c>
      <c r="C42" s="49" t="s">
        <v>2</v>
      </c>
      <c r="D42" s="56">
        <v>44649</v>
      </c>
      <c r="E42" s="35">
        <v>44680</v>
      </c>
      <c r="F42" s="34">
        <v>27286.32</v>
      </c>
      <c r="G42" s="34"/>
    </row>
    <row r="43" spans="1:7" ht="20.25" customHeight="1" x14ac:dyDescent="0.25">
      <c r="A43" s="49" t="s">
        <v>42</v>
      </c>
      <c r="B43" s="49" t="s">
        <v>43</v>
      </c>
      <c r="C43" s="49" t="s">
        <v>2</v>
      </c>
      <c r="D43" s="56">
        <v>44649</v>
      </c>
      <c r="E43" s="35">
        <v>44680</v>
      </c>
      <c r="F43" s="34">
        <v>4362.46</v>
      </c>
      <c r="G43" s="34"/>
    </row>
    <row r="44" spans="1:7" ht="20.25" customHeight="1" x14ac:dyDescent="0.25">
      <c r="A44" s="49" t="s">
        <v>100</v>
      </c>
      <c r="B44" s="49" t="s">
        <v>43</v>
      </c>
      <c r="C44" s="49" t="s">
        <v>2</v>
      </c>
      <c r="D44" s="56">
        <v>44676</v>
      </c>
      <c r="E44" s="35">
        <v>44706</v>
      </c>
      <c r="F44" s="34">
        <v>91524.34</v>
      </c>
      <c r="G44" s="34">
        <f>SUM(F41:F44)</f>
        <v>242815.68</v>
      </c>
    </row>
    <row r="45" spans="1:7" ht="20.25" customHeight="1" x14ac:dyDescent="0.25">
      <c r="A45" s="49" t="s">
        <v>53</v>
      </c>
      <c r="B45" s="49" t="s">
        <v>54</v>
      </c>
      <c r="C45" s="35" t="s">
        <v>2</v>
      </c>
      <c r="D45" s="56">
        <v>44643</v>
      </c>
      <c r="E45" s="35">
        <v>44674</v>
      </c>
      <c r="F45" s="34">
        <v>83495.62</v>
      </c>
      <c r="G45" s="34">
        <f>SUM(F45)</f>
        <v>83495.62</v>
      </c>
    </row>
    <row r="46" spans="1:7" ht="20.25" customHeight="1" x14ac:dyDescent="0.25">
      <c r="A46" s="49" t="s">
        <v>72</v>
      </c>
      <c r="B46" s="49" t="s">
        <v>73</v>
      </c>
      <c r="C46" s="35" t="s">
        <v>17</v>
      </c>
      <c r="D46" s="56">
        <v>44663</v>
      </c>
      <c r="E46" s="35">
        <v>44693</v>
      </c>
      <c r="F46" s="34">
        <v>3717</v>
      </c>
      <c r="G46" s="34">
        <f>SUM(F46)</f>
        <v>3717</v>
      </c>
    </row>
    <row r="47" spans="1:7" ht="20.25" customHeight="1" x14ac:dyDescent="0.25">
      <c r="A47" s="30" t="s">
        <v>78</v>
      </c>
      <c r="B47" s="30" t="s">
        <v>103</v>
      </c>
      <c r="C47" s="30" t="s">
        <v>2</v>
      </c>
      <c r="D47" s="57">
        <v>44681</v>
      </c>
      <c r="E47" s="33">
        <v>44711</v>
      </c>
      <c r="F47" s="34">
        <v>140100.38</v>
      </c>
      <c r="G47" s="34">
        <f>SUM(F47)</f>
        <v>140100.38</v>
      </c>
    </row>
    <row r="48" spans="1:7" ht="20.25" customHeight="1" x14ac:dyDescent="0.25">
      <c r="A48" s="30" t="s">
        <v>47</v>
      </c>
      <c r="B48" s="30" t="s">
        <v>28</v>
      </c>
      <c r="C48" s="30" t="s">
        <v>2</v>
      </c>
      <c r="D48" s="57">
        <v>44636</v>
      </c>
      <c r="E48" s="33">
        <v>44667</v>
      </c>
      <c r="F48" s="34">
        <v>161542</v>
      </c>
      <c r="G48" s="34">
        <f t="shared" ref="G48" si="1">SUM(F48)</f>
        <v>161542</v>
      </c>
    </row>
    <row r="49" spans="1:8" ht="20.25" customHeight="1" x14ac:dyDescent="0.25">
      <c r="A49" s="30" t="s">
        <v>26</v>
      </c>
      <c r="B49" s="30" t="s">
        <v>19</v>
      </c>
      <c r="C49" s="30" t="s">
        <v>2</v>
      </c>
      <c r="D49" s="57">
        <v>44599</v>
      </c>
      <c r="E49" s="33">
        <v>44627</v>
      </c>
      <c r="F49" s="34">
        <v>145625.92000000001</v>
      </c>
      <c r="G49" s="34"/>
    </row>
    <row r="50" spans="1:8" ht="20.25" customHeight="1" x14ac:dyDescent="0.25">
      <c r="A50" s="30" t="s">
        <v>27</v>
      </c>
      <c r="B50" s="30" t="s">
        <v>19</v>
      </c>
      <c r="C50" s="30" t="s">
        <v>2</v>
      </c>
      <c r="D50" s="57">
        <v>44599</v>
      </c>
      <c r="E50" s="33">
        <v>44627</v>
      </c>
      <c r="F50" s="34">
        <v>82569.05</v>
      </c>
      <c r="G50" s="34"/>
    </row>
    <row r="51" spans="1:8" ht="20.25" customHeight="1" x14ac:dyDescent="0.25">
      <c r="A51" s="30" t="s">
        <v>38</v>
      </c>
      <c r="B51" s="30" t="s">
        <v>19</v>
      </c>
      <c r="C51" s="30" t="s">
        <v>2</v>
      </c>
      <c r="D51" s="57">
        <v>44607</v>
      </c>
      <c r="E51" s="33">
        <v>44635</v>
      </c>
      <c r="F51" s="34">
        <v>21514.35</v>
      </c>
      <c r="G51" s="34"/>
    </row>
    <row r="52" spans="1:8" ht="20.25" customHeight="1" x14ac:dyDescent="0.25">
      <c r="A52" s="30" t="s">
        <v>68</v>
      </c>
      <c r="B52" s="30" t="s">
        <v>19</v>
      </c>
      <c r="C52" s="30" t="s">
        <v>2</v>
      </c>
      <c r="D52" s="57">
        <v>44659</v>
      </c>
      <c r="E52" s="33">
        <v>44689</v>
      </c>
      <c r="F52" s="34">
        <v>24756.400000000001</v>
      </c>
      <c r="G52" s="34"/>
    </row>
    <row r="53" spans="1:8" ht="20.25" customHeight="1" x14ac:dyDescent="0.25">
      <c r="A53" s="30" t="s">
        <v>80</v>
      </c>
      <c r="B53" s="30" t="s">
        <v>19</v>
      </c>
      <c r="C53" s="30" t="s">
        <v>2</v>
      </c>
      <c r="D53" s="57">
        <v>44659</v>
      </c>
      <c r="E53" s="33">
        <v>44689</v>
      </c>
      <c r="F53" s="34">
        <v>10620</v>
      </c>
      <c r="G53" s="34"/>
    </row>
    <row r="54" spans="1:8" ht="20.25" customHeight="1" x14ac:dyDescent="0.25">
      <c r="A54" s="30" t="s">
        <v>91</v>
      </c>
      <c r="B54" s="30" t="s">
        <v>19</v>
      </c>
      <c r="C54" s="30" t="s">
        <v>2</v>
      </c>
      <c r="D54" s="57">
        <v>44676</v>
      </c>
      <c r="E54" s="33">
        <v>44706</v>
      </c>
      <c r="F54" s="34">
        <v>176660.44</v>
      </c>
      <c r="G54" s="34">
        <f>SUM(F49:F54)</f>
        <v>461746.16000000003</v>
      </c>
    </row>
    <row r="55" spans="1:8" ht="20.25" customHeight="1" x14ac:dyDescent="0.25">
      <c r="A55" s="30" t="s">
        <v>69</v>
      </c>
      <c r="B55" s="30" t="s">
        <v>70</v>
      </c>
      <c r="C55" s="30" t="s">
        <v>71</v>
      </c>
      <c r="D55" s="57">
        <v>44669</v>
      </c>
      <c r="E55" s="33">
        <v>44699</v>
      </c>
      <c r="F55" s="34">
        <v>747914.68</v>
      </c>
      <c r="G55" s="34">
        <f>SUM(F55)</f>
        <v>747914.68</v>
      </c>
    </row>
    <row r="56" spans="1:8" ht="20.25" customHeight="1" x14ac:dyDescent="0.25">
      <c r="A56" s="30" t="s">
        <v>94</v>
      </c>
      <c r="B56" s="30" t="s">
        <v>93</v>
      </c>
      <c r="C56" s="30" t="s">
        <v>2</v>
      </c>
      <c r="D56" s="57">
        <v>44664</v>
      </c>
      <c r="E56" s="33">
        <v>44694</v>
      </c>
      <c r="F56" s="34">
        <v>27006.21</v>
      </c>
      <c r="G56" s="34"/>
    </row>
    <row r="57" spans="1:8" ht="20.25" customHeight="1" x14ac:dyDescent="0.25">
      <c r="A57" s="30" t="s">
        <v>95</v>
      </c>
      <c r="B57" s="30" t="s">
        <v>93</v>
      </c>
      <c r="C57" s="30" t="s">
        <v>2</v>
      </c>
      <c r="D57" s="57">
        <v>44664</v>
      </c>
      <c r="E57" s="33">
        <v>44694</v>
      </c>
      <c r="F57" s="34">
        <v>46984.06</v>
      </c>
      <c r="G57" s="34"/>
    </row>
    <row r="58" spans="1:8" ht="20.25" customHeight="1" x14ac:dyDescent="0.25">
      <c r="A58" s="30" t="s">
        <v>92</v>
      </c>
      <c r="B58" s="30" t="s">
        <v>93</v>
      </c>
      <c r="C58" s="30" t="s">
        <v>2</v>
      </c>
      <c r="D58" s="57">
        <v>44664</v>
      </c>
      <c r="E58" s="33">
        <v>44694</v>
      </c>
      <c r="F58" s="34">
        <v>20715.27</v>
      </c>
      <c r="G58" s="34">
        <f>SUM(F56:F58)</f>
        <v>94705.54</v>
      </c>
    </row>
    <row r="59" spans="1:8" x14ac:dyDescent="0.25">
      <c r="A59" s="30" t="s">
        <v>87</v>
      </c>
      <c r="B59" s="30" t="s">
        <v>44</v>
      </c>
      <c r="C59" s="30" t="s">
        <v>12</v>
      </c>
      <c r="D59" s="57">
        <v>44677</v>
      </c>
      <c r="E59" s="33">
        <v>44707</v>
      </c>
      <c r="F59" s="34">
        <v>158707.22</v>
      </c>
      <c r="G59" s="34">
        <f>SUM(F59)</f>
        <v>158707.22</v>
      </c>
    </row>
    <row r="60" spans="1:8" x14ac:dyDescent="0.25">
      <c r="A60" s="30" t="s">
        <v>63</v>
      </c>
      <c r="B60" s="60" t="s">
        <v>64</v>
      </c>
      <c r="C60" s="28" t="s">
        <v>2</v>
      </c>
      <c r="D60" s="61">
        <v>44669</v>
      </c>
      <c r="E60" s="58">
        <v>44699</v>
      </c>
      <c r="F60" s="34">
        <v>210426</v>
      </c>
      <c r="G60" s="34">
        <f>SUM(F60)</f>
        <v>210426</v>
      </c>
    </row>
    <row r="61" spans="1:8" x14ac:dyDescent="0.25">
      <c r="A61" s="30"/>
      <c r="B61" s="69" t="s">
        <v>8</v>
      </c>
      <c r="C61" s="70"/>
      <c r="D61" s="70"/>
      <c r="E61" s="71"/>
      <c r="F61" s="36">
        <f>SUM(F5:F60)</f>
        <v>5360927.5799999973</v>
      </c>
      <c r="G61" s="36">
        <f>SUM(G5:G60)</f>
        <v>5360927.58</v>
      </c>
    </row>
    <row r="62" spans="1:8" x14ac:dyDescent="0.25">
      <c r="A62" s="28"/>
      <c r="B62" s="28"/>
      <c r="C62" s="28"/>
      <c r="D62" s="28"/>
      <c r="E62" s="28"/>
      <c r="F62" s="28"/>
      <c r="G62" s="58"/>
    </row>
    <row r="63" spans="1:8" x14ac:dyDescent="0.25">
      <c r="A63" s="31"/>
      <c r="B63" s="37"/>
      <c r="C63" s="37"/>
      <c r="D63" s="38"/>
      <c r="E63" s="38"/>
      <c r="F63" s="38"/>
      <c r="G63" s="38"/>
      <c r="H63" s="21"/>
    </row>
    <row r="64" spans="1:8" x14ac:dyDescent="0.25">
      <c r="A64" s="39"/>
      <c r="B64" s="37"/>
      <c r="C64" s="37"/>
      <c r="D64" s="38"/>
      <c r="E64" s="68" t="s">
        <v>9</v>
      </c>
      <c r="F64" s="68"/>
      <c r="G64" s="40">
        <f>+G61</f>
        <v>5360927.58</v>
      </c>
      <c r="H64" s="21"/>
    </row>
    <row r="65" spans="1:7" ht="16.5" x14ac:dyDescent="0.35">
      <c r="A65" s="41"/>
      <c r="B65" s="42"/>
      <c r="C65" s="42"/>
      <c r="D65" s="43"/>
      <c r="E65" s="38"/>
      <c r="F65" s="44" t="s">
        <v>13</v>
      </c>
      <c r="G65" s="45">
        <v>91641.68</v>
      </c>
    </row>
    <row r="66" spans="1:7" x14ac:dyDescent="0.25">
      <c r="A66" s="41"/>
      <c r="B66" s="46"/>
      <c r="C66" s="41"/>
      <c r="D66" s="47"/>
      <c r="E66" s="38" t="s">
        <v>7</v>
      </c>
      <c r="F66" s="32"/>
      <c r="G66" s="48">
        <f>SUM(G64:G65)</f>
        <v>5452569.2599999998</v>
      </c>
    </row>
    <row r="67" spans="1:7" ht="18.75" customHeight="1" x14ac:dyDescent="0.25">
      <c r="A67" s="17"/>
      <c r="B67" s="17"/>
      <c r="C67" s="14"/>
      <c r="D67" s="2"/>
      <c r="E67" s="2"/>
      <c r="F67" s="15"/>
      <c r="G67" s="15"/>
    </row>
    <row r="68" spans="1:7" ht="18.75" x14ac:dyDescent="0.3">
      <c r="A68" s="2"/>
      <c r="B68" s="17"/>
      <c r="C68" s="14"/>
      <c r="D68" s="20"/>
      <c r="E68" s="20"/>
      <c r="G68" s="2"/>
    </row>
    <row r="69" spans="1:7" x14ac:dyDescent="0.25">
      <c r="A69" s="2"/>
      <c r="D69" s="2"/>
      <c r="E69" s="2"/>
      <c r="F69" s="2"/>
      <c r="G69" s="2"/>
    </row>
    <row r="70" spans="1:7" x14ac:dyDescent="0.25">
      <c r="A70" s="17"/>
      <c r="B70" s="63" t="s">
        <v>24</v>
      </c>
      <c r="C70" s="63"/>
      <c r="D70" s="13"/>
      <c r="E70" s="13"/>
      <c r="F70" s="2"/>
      <c r="G70" s="2"/>
    </row>
    <row r="71" spans="1:7" x14ac:dyDescent="0.25">
      <c r="A71" s="2"/>
      <c r="B71" s="64" t="s">
        <v>25</v>
      </c>
      <c r="C71" s="64"/>
      <c r="D71" s="14"/>
      <c r="E71" s="14"/>
      <c r="F71" s="13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ht="18.75" x14ac:dyDescent="0.3">
      <c r="A74" s="13"/>
      <c r="B74" s="17"/>
      <c r="C74" s="13"/>
      <c r="D74" s="13"/>
      <c r="E74" s="13"/>
      <c r="F74" s="26"/>
      <c r="G74" s="16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16"/>
      <c r="D76" s="23"/>
      <c r="E76" s="23"/>
      <c r="F76" s="2"/>
      <c r="G76" s="2"/>
    </row>
    <row r="77" spans="1:7" ht="18.75" x14ac:dyDescent="0.3">
      <c r="A77" s="17"/>
      <c r="B77" s="13"/>
      <c r="C77" s="22"/>
      <c r="D77" s="23"/>
      <c r="E77" s="23"/>
      <c r="F77" s="27"/>
      <c r="G77" s="2"/>
    </row>
    <row r="78" spans="1:7" x14ac:dyDescent="0.25">
      <c r="A78" s="6"/>
      <c r="B78" s="6"/>
      <c r="C78" s="16"/>
      <c r="D78" s="23"/>
      <c r="E78" s="23"/>
      <c r="F78" s="2"/>
      <c r="G78" s="2"/>
    </row>
    <row r="79" spans="1:7" x14ac:dyDescent="0.25">
      <c r="A79" s="6"/>
      <c r="B79" s="6"/>
      <c r="C79" s="16"/>
      <c r="D79" s="24"/>
      <c r="E79" s="24"/>
      <c r="F79" s="2"/>
      <c r="G79" s="2"/>
    </row>
    <row r="80" spans="1:7" x14ac:dyDescent="0.25">
      <c r="A80" s="6"/>
      <c r="B80" s="6"/>
      <c r="C80" s="16"/>
      <c r="D80" s="23"/>
      <c r="E80" s="23"/>
      <c r="F80" s="2"/>
      <c r="G80" s="2"/>
    </row>
    <row r="81" spans="1:7" x14ac:dyDescent="0.25">
      <c r="A81" s="6"/>
      <c r="B81" s="6"/>
      <c r="C81" s="16"/>
      <c r="D81" s="24"/>
      <c r="E81" s="24"/>
      <c r="F81" s="2"/>
      <c r="G81" s="2"/>
    </row>
    <row r="82" spans="1:7" x14ac:dyDescent="0.25">
      <c r="A82" s="6"/>
      <c r="B82" s="6"/>
      <c r="C82" s="16"/>
      <c r="D82" s="23"/>
      <c r="E82" s="23"/>
      <c r="F82" s="2"/>
      <c r="G82" s="2"/>
    </row>
    <row r="83" spans="1:7" x14ac:dyDescent="0.25">
      <c r="A83" s="17"/>
      <c r="B83" s="17"/>
      <c r="C83" s="13"/>
      <c r="D83" s="25"/>
      <c r="E83" s="25"/>
      <c r="F83" s="22"/>
      <c r="G83" s="2"/>
    </row>
    <row r="84" spans="1:7" ht="18.75" x14ac:dyDescent="0.3">
      <c r="A84" s="2"/>
      <c r="B84" s="17"/>
      <c r="C84" s="13"/>
      <c r="D84" s="14"/>
      <c r="E84" s="14"/>
      <c r="F84" s="20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13"/>
      <c r="E86" s="13"/>
      <c r="F86" s="13"/>
      <c r="G86" s="13"/>
    </row>
    <row r="87" spans="1:7" x14ac:dyDescent="0.25">
      <c r="A87" s="17"/>
      <c r="B87" s="13"/>
      <c r="C87" s="13"/>
      <c r="D87" s="2"/>
      <c r="E87" s="2"/>
      <c r="F87" s="2"/>
      <c r="G87" s="13"/>
    </row>
    <row r="88" spans="1:7" x14ac:dyDescent="0.25">
      <c r="A88" s="17"/>
      <c r="B88" s="13"/>
      <c r="C88" s="13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ht="18.75" x14ac:dyDescent="0.3">
      <c r="A90" s="18"/>
      <c r="B90" s="2"/>
      <c r="C90" s="2"/>
      <c r="D90" s="2"/>
      <c r="E90" s="2"/>
      <c r="F90" s="2"/>
      <c r="G90" s="2"/>
    </row>
    <row r="91" spans="1:7" ht="18.75" x14ac:dyDescent="0.3">
      <c r="A91" s="19"/>
      <c r="B91" s="18"/>
      <c r="C91" s="18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</row>
  </sheetData>
  <sortState xmlns:xlrd2="http://schemas.microsoft.com/office/spreadsheetml/2017/richdata2" ref="A56:H58">
    <sortCondition ref="A56:A58"/>
  </sortState>
  <mergeCells count="7">
    <mergeCell ref="B70:C70"/>
    <mergeCell ref="B71:C71"/>
    <mergeCell ref="A3:G3"/>
    <mergeCell ref="A1:G1"/>
    <mergeCell ref="A2:G2"/>
    <mergeCell ref="E64:F64"/>
    <mergeCell ref="B61:E61"/>
  </mergeCells>
  <pageMargins left="0.7" right="0.7" top="0.75" bottom="0.75" header="0.3" footer="0.3"/>
  <pageSetup paperSize="9" fitToWidth="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</cp:lastModifiedBy>
  <cp:lastPrinted>2022-02-08T13:53:05Z</cp:lastPrinted>
  <dcterms:created xsi:type="dcterms:W3CDTF">2017-06-12T16:17:30Z</dcterms:created>
  <dcterms:modified xsi:type="dcterms:W3CDTF">2022-05-06T16:54:06Z</dcterms:modified>
</cp:coreProperties>
</file>