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gosto 2022\"/>
    </mc:Choice>
  </mc:AlternateContent>
  <xr:revisionPtr revIDLastSave="0" documentId="8_{4D2C2176-F576-4DCE-A834-74501C3494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G66" i="2"/>
  <c r="G77" i="2"/>
  <c r="F77" i="2"/>
  <c r="G18" i="2"/>
  <c r="G32" i="2"/>
  <c r="G30" i="2"/>
  <c r="G76" i="2"/>
  <c r="G75" i="2"/>
  <c r="G72" i="2"/>
  <c r="G71" i="2"/>
  <c r="G62" i="2"/>
  <c r="G60" i="2"/>
  <c r="G57" i="2"/>
  <c r="G56" i="2"/>
  <c r="G54" i="2"/>
  <c r="G53" i="2"/>
  <c r="G52" i="2"/>
  <c r="G51" i="2"/>
  <c r="G50" i="2"/>
  <c r="G48" i="2"/>
  <c r="G46" i="2"/>
  <c r="G44" i="2"/>
  <c r="G43" i="2"/>
  <c r="G39" i="2"/>
  <c r="G37" i="2"/>
  <c r="G35" i="2"/>
  <c r="G29" i="2"/>
  <c r="G27" i="2"/>
  <c r="G26" i="2"/>
  <c r="G6" i="2"/>
  <c r="G5" i="2"/>
  <c r="G33" i="2"/>
  <c r="G49" i="2"/>
  <c r="G24" i="2"/>
  <c r="G25" i="2"/>
  <c r="G65" i="2"/>
  <c r="G64" i="2"/>
  <c r="G63" i="2"/>
  <c r="G47" i="2"/>
  <c r="G38" i="2"/>
  <c r="G28" i="2"/>
  <c r="G67" i="2"/>
  <c r="G80" i="2" l="1"/>
</calcChain>
</file>

<file path=xl/sharedStrings.xml><?xml version="1.0" encoding="utf-8"?>
<sst xmlns="http://schemas.openxmlformats.org/spreadsheetml/2006/main" count="230" uniqueCount="137">
  <si>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</si>
  <si>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</si>
  <si>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</si>
  <si>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</si>
  <si>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</si>
  <si>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</si>
  <si>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</si>
  <si>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</si>
  <si>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</si>
  <si>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</si>
  <si>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</si>
  <si>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FL&amp;M</t>
  </si>
  <si>
    <t>Enc. Tesoreria</t>
  </si>
  <si>
    <t>PRODUCTO VETERINARIO AG.</t>
  </si>
  <si>
    <t>MEDICAMENTOS</t>
  </si>
  <si>
    <t>OFFITEK</t>
  </si>
  <si>
    <t>Lic.Juana Magalys Fernandez</t>
  </si>
  <si>
    <t>OMAR MUEBLE</t>
  </si>
  <si>
    <t>B1500000231</t>
  </si>
  <si>
    <t>REPUESTOS P/VEH</t>
  </si>
  <si>
    <t>B1500000119</t>
  </si>
  <si>
    <t>B1500000848</t>
  </si>
  <si>
    <t>SUMINISTROS GUIPAK</t>
  </si>
  <si>
    <t>B1500000343</t>
  </si>
  <si>
    <t>SOLDIER ELECTRIC</t>
  </si>
  <si>
    <t>CASA JARABACOA</t>
  </si>
  <si>
    <t>GRUPO ALASKA</t>
  </si>
  <si>
    <t>AGUA</t>
  </si>
  <si>
    <t>ALIMENTOS</t>
  </si>
  <si>
    <t>GTG INDUSTRIAL</t>
  </si>
  <si>
    <t>B1500001096</t>
  </si>
  <si>
    <t>APROLECHE</t>
  </si>
  <si>
    <t>B1500000877</t>
  </si>
  <si>
    <t>HYCEM</t>
  </si>
  <si>
    <t>B1500001182</t>
  </si>
  <si>
    <t>RAMIREZ &amp; MOJICA</t>
  </si>
  <si>
    <t>MATERIALES/TECNOLOGIA</t>
  </si>
  <si>
    <t>B1500001228</t>
  </si>
  <si>
    <t>CENTRO XPERT</t>
  </si>
  <si>
    <t>B1500004495</t>
  </si>
  <si>
    <t>B1500000744</t>
  </si>
  <si>
    <t>EMPRESAS CABOD</t>
  </si>
  <si>
    <t>B1500002452</t>
  </si>
  <si>
    <t>B1500003407</t>
  </si>
  <si>
    <t>DISTRIBUIDORA UNIVERSAL</t>
  </si>
  <si>
    <t>B1500002663</t>
  </si>
  <si>
    <t>B1500009569</t>
  </si>
  <si>
    <t>BIO-NOVA</t>
  </si>
  <si>
    <t>B1500000094</t>
  </si>
  <si>
    <t>BIONANOTEX</t>
  </si>
  <si>
    <t>DESINFECCION</t>
  </si>
  <si>
    <t>B1500001111</t>
  </si>
  <si>
    <t>CUENTAS POR PAGAR  AL -31-08-2022</t>
  </si>
  <si>
    <t>B1500000157</t>
  </si>
  <si>
    <t>B1500000004</t>
  </si>
  <si>
    <t>ALEXANDRA G. MARTINEZ</t>
  </si>
  <si>
    <t>ASESORIA</t>
  </si>
  <si>
    <t>B1500001136</t>
  </si>
  <si>
    <t>B1500001137</t>
  </si>
  <si>
    <t>B1500001517</t>
  </si>
  <si>
    <t>SUPERMERCADO CARIBE</t>
  </si>
  <si>
    <t>B1500001479</t>
  </si>
  <si>
    <t>B150001093</t>
  </si>
  <si>
    <t>B1500002289</t>
  </si>
  <si>
    <t>B1500002287</t>
  </si>
  <si>
    <t>B1500000922</t>
  </si>
  <si>
    <t>ANA MARIA MARTINEZ</t>
  </si>
  <si>
    <t>B1500000919</t>
  </si>
  <si>
    <t>B1500000923</t>
  </si>
  <si>
    <t>B1500000864</t>
  </si>
  <si>
    <t>B1500001465</t>
  </si>
  <si>
    <t>B1500000077</t>
  </si>
  <si>
    <t>ELDRY KAMILLE BELTRE</t>
  </si>
  <si>
    <t>B1500000081</t>
  </si>
  <si>
    <t>B1500000921</t>
  </si>
  <si>
    <t>B1500000920</t>
  </si>
  <si>
    <t>B1500000178</t>
  </si>
  <si>
    <t>MAIKOL JOSE  DE LA ROSA</t>
  </si>
  <si>
    <t>B1500000179</t>
  </si>
  <si>
    <t>B1500000015</t>
  </si>
  <si>
    <t>FUDPHU</t>
  </si>
  <si>
    <t>SUPERGATO</t>
  </si>
  <si>
    <t>MOTOCICLETA</t>
  </si>
  <si>
    <t>B1500000378</t>
  </si>
  <si>
    <t>JUANCRY</t>
  </si>
  <si>
    <t>B1500000857</t>
  </si>
  <si>
    <t>B1500000103</t>
  </si>
  <si>
    <t>EDDY JAVIER HERRERA</t>
  </si>
  <si>
    <t>SERVICIOS</t>
  </si>
  <si>
    <t>B1500000102</t>
  </si>
  <si>
    <t>B1500000167</t>
  </si>
  <si>
    <t>JANSER</t>
  </si>
  <si>
    <t>B1500000422</t>
  </si>
  <si>
    <t>B1500000419</t>
  </si>
  <si>
    <t>MERCANTIL RAMI</t>
  </si>
  <si>
    <t>B1500000414</t>
  </si>
  <si>
    <t>B1500004540</t>
  </si>
  <si>
    <t>B1500000505</t>
  </si>
  <si>
    <t>MANDELA AUTO PART</t>
  </si>
  <si>
    <t>B1500000435</t>
  </si>
  <si>
    <t>DOS GARCIA</t>
  </si>
  <si>
    <t>7JE</t>
  </si>
  <si>
    <t>B1500000225</t>
  </si>
  <si>
    <t>B1500000174</t>
  </si>
  <si>
    <t>B1500000175</t>
  </si>
  <si>
    <t>B1500000811</t>
  </si>
  <si>
    <t>B1500000825</t>
  </si>
  <si>
    <t>B1500000813</t>
  </si>
  <si>
    <t>COMERCIAL YAELYS</t>
  </si>
  <si>
    <t>LEGALFLEX</t>
  </si>
  <si>
    <t>B1500000851</t>
  </si>
  <si>
    <t>VIVA</t>
  </si>
  <si>
    <t>B1500000162</t>
  </si>
  <si>
    <t>IAPE DOMINICANA</t>
  </si>
  <si>
    <t>B1500000381</t>
  </si>
  <si>
    <t>FERRETERIA LA MAYORQUINA</t>
  </si>
  <si>
    <t>B1500020393</t>
  </si>
  <si>
    <t>LA INNOVACION</t>
  </si>
  <si>
    <t>B1500000404</t>
  </si>
  <si>
    <t>HERNANDEZ MERCEDES</t>
  </si>
  <si>
    <t>B1500000824</t>
  </si>
  <si>
    <t>B1500001482</t>
  </si>
  <si>
    <t>B1500000910</t>
  </si>
  <si>
    <t>B1500000895</t>
  </si>
  <si>
    <t>B1500000897</t>
  </si>
  <si>
    <t>B1500000904</t>
  </si>
  <si>
    <t>B1500000905</t>
  </si>
  <si>
    <t>B1500000907</t>
  </si>
  <si>
    <t>B1500000915</t>
  </si>
  <si>
    <t>RETENCIONES</t>
  </si>
  <si>
    <t>CASA DOÑA MARCIA</t>
  </si>
  <si>
    <t>DISTRIBUIDORA BACESMO</t>
  </si>
  <si>
    <t>DISTRIBUIDORA BACESMOS</t>
  </si>
  <si>
    <t>BOMBA SUMERGIBLE</t>
  </si>
  <si>
    <t>B1500000227</t>
  </si>
  <si>
    <t>UVRO SOLUCIONES EMP.</t>
  </si>
  <si>
    <t>B1500000373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</si>
</sst>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 val="double"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0" fontId="9" fillId="0" borderId="0" xfId="0" applyFont="1"/>
    <xf numFmtId="14" fontId="5" fillId="0" borderId="0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4" fontId="4" fillId="0" borderId="0" xfId="0" applyNumberFormat="1" applyFont="1"/>
    <xf numFmtId="4" fontId="10" fillId="0" borderId="2" xfId="0" applyNumberFormat="1" applyFont="1" applyBorder="1"/>
    <xf numFmtId="14" fontId="1" fillId="0" borderId="2" xfId="0" applyNumberFormat="1" applyFont="1" applyBorder="1"/>
    <xf numFmtId="0" fontId="11" fillId="0" borderId="0" xfId="0" applyFont="1"/>
    <xf numFmtId="14" fontId="11" fillId="0" borderId="0" xfId="0" applyNumberFormat="1" applyFont="1"/>
    <xf numFmtId="0" fontId="10" fillId="0" borderId="0" xfId="0" applyFont="1"/>
    <xf numFmtId="0" fontId="1" fillId="0" borderId="0" xfId="0" applyFont="1"/>
    <xf numFmtId="0" fontId="12" fillId="0" borderId="0" xfId="0" applyFont="1"/>
    <xf numFmtId="164" fontId="13" fillId="0" borderId="0" xfId="0" applyNumberFormat="1" applyFont="1"/>
    <xf numFmtId="4" fontId="18" fillId="0" borderId="0" xfId="0" applyNumberFormat="1" applyFont="1"/>
    <xf numFmtId="0" fontId="4" fillId="0" borderId="0" xfId="0" applyFont="1"/>
    <xf numFmtId="4" fontId="1" fillId="0" borderId="0" xfId="0" applyNumberFormat="1" applyFont="1"/>
    <xf numFmtId="4" fontId="17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9" fillId="2" borderId="0" xfId="0" applyNumberFormat="1" applyFont="1" applyFill="1"/>
    <xf numFmtId="4" fontId="20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9" xfId="0" applyFont="1" applyBorder="1"/>
    <xf numFmtId="14" fontId="1" fillId="0" borderId="7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0" fontId="1" fillId="0" borderId="1" xfId="0" applyFont="1" applyBorder="1"/>
    <xf numFmtId="0" fontId="5" fillId="0" borderId="0" xfId="0" applyFont="1"/>
    <xf numFmtId="14" fontId="1" fillId="0" borderId="7" xfId="0" applyNumberFormat="1" applyFont="1" applyBorder="1"/>
    <xf numFmtId="14" fontId="1" fillId="0" borderId="10" xfId="0" applyNumberFormat="1" applyFont="1" applyBorder="1"/>
    <xf numFmtId="14" fontId="1" fillId="0" borderId="1" xfId="0" applyNumberFormat="1" applyFont="1" applyBorder="1"/>
    <xf numFmtId="4" fontId="10" fillId="0" borderId="1" xfId="0" applyNumberFormat="1" applyFont="1" applyBorder="1"/>
    <xf numFmtId="2" fontId="1" fillId="0" borderId="2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right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9"/>
      <c r="B1" s="69"/>
      <c r="C1" s="69"/>
      <c r="D1" s="69"/>
      <c r="E1" s="69"/>
      <c r="F1" s="69"/>
      <c r="G1" s="69"/>
      <c r="H1" s="69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8"/>
  <sheetViews>
    <sheetView tabSelected="1" topLeftCell="A54" zoomScaleNormal="100" workbookViewId="0">
      <selection activeCell="D83" sqref="D83"/>
    </sheetView>
  </sheetViews>
  <sheetFormatPr baseColWidth="10" defaultRowHeight="15" x14ac:dyDescent="0.25"/>
  <cols>
    <col min="1" max="1" width="11.28515625" customWidth="1"/>
    <col min="2" max="2" width="19.85546875" customWidth="1"/>
    <col min="3" max="3" width="15.5703125" customWidth="1"/>
    <col min="4" max="4" width="10.28515625" customWidth="1"/>
    <col min="5" max="5" width="9.5703125" customWidth="1"/>
    <col min="6" max="6" width="10" customWidth="1"/>
    <col min="7" max="7" width="12" customWidth="1"/>
    <col min="8" max="8" width="16.42578125" customWidth="1"/>
  </cols>
  <sheetData>
    <row r="1" spans="1:8" ht="23.25" x14ac:dyDescent="0.25">
      <c r="A1" s="73" t="s">
        <v>9</v>
      </c>
      <c r="B1" s="73"/>
      <c r="C1" s="73"/>
      <c r="D1" s="73"/>
      <c r="E1" s="73"/>
      <c r="F1" s="73"/>
      <c r="G1" s="73"/>
    </row>
    <row r="2" spans="1:8" ht="15.75" x14ac:dyDescent="0.25">
      <c r="A2" s="74"/>
      <c r="B2" s="74"/>
      <c r="C2" s="74"/>
      <c r="D2" s="74"/>
      <c r="E2" s="74"/>
      <c r="F2" s="74"/>
      <c r="G2" s="74"/>
    </row>
    <row r="3" spans="1:8" x14ac:dyDescent="0.25">
      <c r="A3" s="72" t="s">
        <v>52</v>
      </c>
      <c r="B3" s="72"/>
      <c r="C3" s="72"/>
      <c r="D3" s="72"/>
      <c r="E3" s="72"/>
      <c r="F3" s="72"/>
      <c r="G3" s="72"/>
    </row>
    <row r="4" spans="1:8" ht="27.75" customHeight="1" x14ac:dyDescent="0.25">
      <c r="A4" s="49" t="s">
        <v>1</v>
      </c>
      <c r="B4" s="52" t="s">
        <v>0</v>
      </c>
      <c r="C4" s="52" t="s">
        <v>10</v>
      </c>
      <c r="D4" s="52" t="s">
        <v>3</v>
      </c>
      <c r="E4" s="52" t="s">
        <v>4</v>
      </c>
      <c r="F4" s="52" t="s">
        <v>5</v>
      </c>
      <c r="G4" s="52" t="s">
        <v>6</v>
      </c>
    </row>
    <row r="5" spans="1:8" ht="27.75" customHeight="1" x14ac:dyDescent="0.25">
      <c r="A5" s="44" t="s">
        <v>136</v>
      </c>
      <c r="B5" s="44" t="s">
        <v>101</v>
      </c>
      <c r="C5" s="33" t="s">
        <v>2</v>
      </c>
      <c r="D5" s="47">
        <v>44790</v>
      </c>
      <c r="E5" s="66">
        <v>44821</v>
      </c>
      <c r="F5" s="67">
        <v>162528.38</v>
      </c>
      <c r="G5" s="67">
        <f>SUM(F5)</f>
        <v>162528.38</v>
      </c>
      <c r="H5" s="63"/>
    </row>
    <row r="6" spans="1:8" ht="27.75" customHeight="1" x14ac:dyDescent="0.25">
      <c r="A6" s="53" t="s">
        <v>54</v>
      </c>
      <c r="B6" s="54" t="s">
        <v>55</v>
      </c>
      <c r="C6" s="54" t="s">
        <v>56</v>
      </c>
      <c r="D6" s="55">
        <v>44771</v>
      </c>
      <c r="E6" s="56">
        <v>44802</v>
      </c>
      <c r="F6" s="60">
        <v>60000</v>
      </c>
      <c r="G6" s="60">
        <f>SUM(F6)</f>
        <v>60000</v>
      </c>
    </row>
    <row r="7" spans="1:8" ht="27.75" customHeight="1" x14ac:dyDescent="0.25">
      <c r="A7" s="53" t="s">
        <v>123</v>
      </c>
      <c r="B7" s="54" t="s">
        <v>66</v>
      </c>
      <c r="C7" s="54" t="s">
        <v>28</v>
      </c>
      <c r="D7" s="55">
        <v>44753</v>
      </c>
      <c r="E7" s="56">
        <v>44784</v>
      </c>
      <c r="F7" s="60">
        <v>8935</v>
      </c>
      <c r="G7" s="60"/>
    </row>
    <row r="8" spans="1:8" ht="27.75" customHeight="1" x14ac:dyDescent="0.25">
      <c r="A8" s="53" t="s">
        <v>124</v>
      </c>
      <c r="B8" s="54" t="s">
        <v>66</v>
      </c>
      <c r="C8" s="54" t="s">
        <v>28</v>
      </c>
      <c r="D8" s="55">
        <v>44761</v>
      </c>
      <c r="E8" s="56">
        <v>44792</v>
      </c>
      <c r="F8" s="60">
        <v>11710</v>
      </c>
      <c r="G8" s="60"/>
    </row>
    <row r="9" spans="1:8" ht="27.75" customHeight="1" x14ac:dyDescent="0.25">
      <c r="A9" s="53" t="s">
        <v>125</v>
      </c>
      <c r="B9" s="54" t="s">
        <v>66</v>
      </c>
      <c r="C9" s="54" t="s">
        <v>28</v>
      </c>
      <c r="D9" s="55">
        <v>44768</v>
      </c>
      <c r="E9" s="56">
        <v>44799</v>
      </c>
      <c r="F9" s="60">
        <v>11468</v>
      </c>
      <c r="G9" s="60"/>
    </row>
    <row r="10" spans="1:8" ht="27.75" customHeight="1" x14ac:dyDescent="0.25">
      <c r="A10" s="53" t="s">
        <v>126</v>
      </c>
      <c r="B10" s="54" t="s">
        <v>66</v>
      </c>
      <c r="C10" s="54" t="s">
        <v>28</v>
      </c>
      <c r="D10" s="55">
        <v>44775</v>
      </c>
      <c r="E10" s="56">
        <v>44806</v>
      </c>
      <c r="F10" s="60">
        <v>9670.5</v>
      </c>
      <c r="G10" s="60"/>
    </row>
    <row r="11" spans="1:8" ht="27.75" customHeight="1" x14ac:dyDescent="0.25">
      <c r="A11" s="53" t="s">
        <v>127</v>
      </c>
      <c r="B11" s="54" t="s">
        <v>66</v>
      </c>
      <c r="C11" s="54" t="s">
        <v>28</v>
      </c>
      <c r="D11" s="55">
        <v>44776</v>
      </c>
      <c r="E11" s="56">
        <v>44807</v>
      </c>
      <c r="F11" s="60">
        <v>2775</v>
      </c>
      <c r="G11" s="60"/>
    </row>
    <row r="12" spans="1:8" ht="27.75" customHeight="1" x14ac:dyDescent="0.25">
      <c r="A12" s="53" t="s">
        <v>122</v>
      </c>
      <c r="B12" s="54" t="s">
        <v>66</v>
      </c>
      <c r="C12" s="54" t="s">
        <v>28</v>
      </c>
      <c r="D12" s="55">
        <v>44782</v>
      </c>
      <c r="E12" s="56">
        <v>44813</v>
      </c>
      <c r="F12" s="60">
        <v>6855</v>
      </c>
      <c r="G12" s="60"/>
    </row>
    <row r="13" spans="1:8" ht="27.75" customHeight="1" x14ac:dyDescent="0.25">
      <c r="A13" s="53" t="s">
        <v>128</v>
      </c>
      <c r="B13" s="54" t="s">
        <v>66</v>
      </c>
      <c r="C13" s="54" t="s">
        <v>28</v>
      </c>
      <c r="D13" s="55">
        <v>44788</v>
      </c>
      <c r="E13" s="56">
        <v>44819</v>
      </c>
      <c r="F13" s="60">
        <v>10811.5</v>
      </c>
      <c r="G13" s="60"/>
    </row>
    <row r="14" spans="1:8" ht="27.75" customHeight="1" x14ac:dyDescent="0.25">
      <c r="A14" s="53" t="s">
        <v>67</v>
      </c>
      <c r="B14" s="54" t="s">
        <v>66</v>
      </c>
      <c r="C14" s="54" t="s">
        <v>28</v>
      </c>
      <c r="D14" s="55">
        <v>44796</v>
      </c>
      <c r="E14" s="56">
        <v>44827</v>
      </c>
      <c r="F14" s="60">
        <v>3060</v>
      </c>
      <c r="G14" s="60"/>
    </row>
    <row r="15" spans="1:8" ht="27.75" customHeight="1" x14ac:dyDescent="0.25">
      <c r="A15" s="53" t="s">
        <v>75</v>
      </c>
      <c r="B15" s="54" t="s">
        <v>66</v>
      </c>
      <c r="C15" s="54" t="s">
        <v>28</v>
      </c>
      <c r="D15" s="55">
        <v>44796</v>
      </c>
      <c r="E15" s="56">
        <v>44827</v>
      </c>
      <c r="F15" s="60">
        <v>14961</v>
      </c>
      <c r="G15" s="60"/>
    </row>
    <row r="16" spans="1:8" ht="27.75" customHeight="1" x14ac:dyDescent="0.25">
      <c r="A16" s="53" t="s">
        <v>65</v>
      </c>
      <c r="B16" s="54" t="s">
        <v>66</v>
      </c>
      <c r="C16" s="54" t="s">
        <v>28</v>
      </c>
      <c r="D16" s="55">
        <v>44803</v>
      </c>
      <c r="E16" s="56">
        <v>44834</v>
      </c>
      <c r="F16" s="60">
        <v>4665</v>
      </c>
      <c r="G16" s="60"/>
    </row>
    <row r="17" spans="1:7" ht="27.75" customHeight="1" x14ac:dyDescent="0.25">
      <c r="A17" s="53" t="s">
        <v>68</v>
      </c>
      <c r="B17" s="54" t="s">
        <v>66</v>
      </c>
      <c r="C17" s="54" t="s">
        <v>28</v>
      </c>
      <c r="D17" s="55">
        <v>44803</v>
      </c>
      <c r="E17" s="56">
        <v>44834</v>
      </c>
      <c r="F17" s="60">
        <v>7187</v>
      </c>
      <c r="G17" s="60"/>
    </row>
    <row r="18" spans="1:7" ht="27.75" customHeight="1" x14ac:dyDescent="0.25">
      <c r="A18" s="53" t="s">
        <v>74</v>
      </c>
      <c r="B18" s="54" t="s">
        <v>66</v>
      </c>
      <c r="C18" s="54" t="s">
        <v>28</v>
      </c>
      <c r="D18" s="55">
        <v>44803</v>
      </c>
      <c r="E18" s="56">
        <v>44834</v>
      </c>
      <c r="F18" s="60">
        <v>33631</v>
      </c>
      <c r="G18" s="60">
        <f>SUM(F7:F18)</f>
        <v>125729</v>
      </c>
    </row>
    <row r="19" spans="1:7" ht="27.75" customHeight="1" x14ac:dyDescent="0.25">
      <c r="A19" s="53" t="s">
        <v>30</v>
      </c>
      <c r="B19" s="54" t="s">
        <v>31</v>
      </c>
      <c r="C19" s="54" t="s">
        <v>14</v>
      </c>
      <c r="D19" s="55">
        <v>44768</v>
      </c>
      <c r="E19" s="56">
        <v>44799</v>
      </c>
      <c r="F19" s="60">
        <v>24615</v>
      </c>
      <c r="G19" s="60"/>
    </row>
    <row r="20" spans="1:7" ht="27.75" customHeight="1" x14ac:dyDescent="0.25">
      <c r="A20" s="53" t="s">
        <v>51</v>
      </c>
      <c r="B20" s="54" t="s">
        <v>31</v>
      </c>
      <c r="C20" s="54" t="s">
        <v>28</v>
      </c>
      <c r="D20" s="55">
        <v>44777</v>
      </c>
      <c r="E20" s="56">
        <v>44808</v>
      </c>
      <c r="F20" s="60">
        <v>700</v>
      </c>
      <c r="G20" s="60"/>
    </row>
    <row r="21" spans="1:7" ht="27.75" customHeight="1" x14ac:dyDescent="0.25">
      <c r="A21" s="53" t="s">
        <v>62</v>
      </c>
      <c r="B21" s="54" t="s">
        <v>31</v>
      </c>
      <c r="C21" s="54" t="s">
        <v>28</v>
      </c>
      <c r="D21" s="55">
        <v>44767</v>
      </c>
      <c r="E21" s="56">
        <v>44812</v>
      </c>
      <c r="F21" s="60">
        <v>137970</v>
      </c>
      <c r="G21" s="60"/>
    </row>
    <row r="22" spans="1:7" ht="27.75" customHeight="1" x14ac:dyDescent="0.25">
      <c r="A22" s="53" t="s">
        <v>57</v>
      </c>
      <c r="B22" s="54" t="s">
        <v>31</v>
      </c>
      <c r="C22" s="54" t="s">
        <v>28</v>
      </c>
      <c r="D22" s="55">
        <v>44802</v>
      </c>
      <c r="E22" s="56">
        <v>44832</v>
      </c>
      <c r="F22" s="60">
        <v>17460</v>
      </c>
      <c r="G22" s="60"/>
    </row>
    <row r="23" spans="1:7" ht="27.75" customHeight="1" x14ac:dyDescent="0.25">
      <c r="A23" s="53" t="s">
        <v>58</v>
      </c>
      <c r="B23" s="54" t="s">
        <v>31</v>
      </c>
      <c r="C23" s="54" t="s">
        <v>28</v>
      </c>
      <c r="D23" s="55">
        <v>44802</v>
      </c>
      <c r="E23" s="56">
        <v>44833</v>
      </c>
      <c r="F23" s="60">
        <v>32096</v>
      </c>
      <c r="G23" s="60">
        <f>SUM(F19:F23)</f>
        <v>212841</v>
      </c>
    </row>
    <row r="24" spans="1:7" ht="27.75" customHeight="1" x14ac:dyDescent="0.25">
      <c r="A24" s="53" t="s">
        <v>48</v>
      </c>
      <c r="B24" s="54" t="s">
        <v>49</v>
      </c>
      <c r="C24" s="54" t="s">
        <v>50</v>
      </c>
      <c r="D24" s="55">
        <v>44778</v>
      </c>
      <c r="E24" s="56">
        <v>44809</v>
      </c>
      <c r="F24" s="60">
        <v>117705</v>
      </c>
      <c r="G24" s="60">
        <f t="shared" ref="G24:G30" si="0">SUM(F24)</f>
        <v>117705</v>
      </c>
    </row>
    <row r="25" spans="1:7" ht="27.75" customHeight="1" x14ac:dyDescent="0.25">
      <c r="A25" s="53" t="s">
        <v>46</v>
      </c>
      <c r="B25" s="54" t="s">
        <v>47</v>
      </c>
      <c r="C25" s="54" t="s">
        <v>14</v>
      </c>
      <c r="D25" s="55">
        <v>44777</v>
      </c>
      <c r="E25" s="56">
        <v>44808</v>
      </c>
      <c r="F25" s="60">
        <v>3363</v>
      </c>
      <c r="G25" s="60">
        <f t="shared" si="0"/>
        <v>3363</v>
      </c>
    </row>
    <row r="26" spans="1:7" ht="27.75" customHeight="1" x14ac:dyDescent="0.25">
      <c r="A26" s="53" t="s">
        <v>102</v>
      </c>
      <c r="B26" s="54" t="s">
        <v>130</v>
      </c>
      <c r="C26" s="54" t="s">
        <v>2</v>
      </c>
      <c r="D26" s="55">
        <v>44782</v>
      </c>
      <c r="E26" s="56">
        <v>44813</v>
      </c>
      <c r="F26" s="60">
        <v>21182.67</v>
      </c>
      <c r="G26" s="60">
        <f t="shared" si="0"/>
        <v>21182.67</v>
      </c>
    </row>
    <row r="27" spans="1:7" ht="27.75" customHeight="1" x14ac:dyDescent="0.25">
      <c r="A27" s="53" t="s">
        <v>70</v>
      </c>
      <c r="B27" s="54" t="s">
        <v>25</v>
      </c>
      <c r="C27" s="54" t="s">
        <v>2</v>
      </c>
      <c r="D27" s="55">
        <v>44796</v>
      </c>
      <c r="E27" s="56">
        <v>44827</v>
      </c>
      <c r="F27" s="60">
        <v>23600</v>
      </c>
      <c r="G27" s="60">
        <f t="shared" si="0"/>
        <v>23600</v>
      </c>
    </row>
    <row r="28" spans="1:7" ht="27.75" customHeight="1" x14ac:dyDescent="0.25">
      <c r="A28" s="53" t="s">
        <v>37</v>
      </c>
      <c r="B28" s="54" t="s">
        <v>38</v>
      </c>
      <c r="C28" s="54" t="s">
        <v>2</v>
      </c>
      <c r="D28" s="55">
        <v>44775</v>
      </c>
      <c r="E28" s="56">
        <v>44806</v>
      </c>
      <c r="F28" s="60">
        <v>14234.42</v>
      </c>
      <c r="G28" s="60">
        <f t="shared" si="0"/>
        <v>14234.42</v>
      </c>
    </row>
    <row r="29" spans="1:7" ht="27.75" customHeight="1" x14ac:dyDescent="0.25">
      <c r="A29" s="53" t="s">
        <v>18</v>
      </c>
      <c r="B29" s="54" t="s">
        <v>108</v>
      </c>
      <c r="C29" s="55" t="s">
        <v>2</v>
      </c>
      <c r="D29" s="55">
        <v>44783</v>
      </c>
      <c r="E29" s="56">
        <v>44814</v>
      </c>
      <c r="F29" s="60">
        <v>42056.57</v>
      </c>
      <c r="G29" s="60">
        <f t="shared" si="0"/>
        <v>42056.57</v>
      </c>
    </row>
    <row r="30" spans="1:7" ht="27.75" customHeight="1" x14ac:dyDescent="0.25">
      <c r="A30" s="53" t="s">
        <v>43</v>
      </c>
      <c r="B30" s="54" t="s">
        <v>44</v>
      </c>
      <c r="C30" s="54" t="s">
        <v>2</v>
      </c>
      <c r="D30" s="55">
        <v>44777</v>
      </c>
      <c r="E30" s="56">
        <v>44808</v>
      </c>
      <c r="F30" s="52">
        <v>14927</v>
      </c>
      <c r="G30" s="52">
        <f t="shared" si="0"/>
        <v>14927</v>
      </c>
    </row>
    <row r="31" spans="1:7" ht="27.75" customHeight="1" x14ac:dyDescent="0.25">
      <c r="A31" s="53" t="s">
        <v>103</v>
      </c>
      <c r="B31" s="54" t="s">
        <v>131</v>
      </c>
      <c r="C31" s="54" t="s">
        <v>2</v>
      </c>
      <c r="D31" s="55">
        <v>44782</v>
      </c>
      <c r="E31" s="55">
        <v>44813</v>
      </c>
      <c r="F31" s="54">
        <v>4006.54</v>
      </c>
      <c r="G31" s="54"/>
    </row>
    <row r="32" spans="1:7" ht="27.75" customHeight="1" x14ac:dyDescent="0.25">
      <c r="A32" s="53" t="s">
        <v>104</v>
      </c>
      <c r="B32" s="54" t="s">
        <v>132</v>
      </c>
      <c r="C32" s="54" t="s">
        <v>2</v>
      </c>
      <c r="D32" s="55">
        <v>44782</v>
      </c>
      <c r="E32" s="55">
        <v>44813</v>
      </c>
      <c r="F32" s="54">
        <v>7672.49</v>
      </c>
      <c r="G32" s="54">
        <f>SUM(F31:F32)</f>
        <v>11679.029999999999</v>
      </c>
    </row>
    <row r="33" spans="1:7" ht="20.25" customHeight="1" x14ac:dyDescent="0.25">
      <c r="A33" s="53" t="s">
        <v>99</v>
      </c>
      <c r="B33" s="54" t="s">
        <v>100</v>
      </c>
      <c r="C33" s="54" t="s">
        <v>2</v>
      </c>
      <c r="D33" s="55">
        <v>44795</v>
      </c>
      <c r="E33" s="55">
        <v>44826</v>
      </c>
      <c r="F33" s="68">
        <v>26432</v>
      </c>
      <c r="G33" s="68">
        <f>SUM(F33)</f>
        <v>26432</v>
      </c>
    </row>
    <row r="34" spans="1:7" ht="20.25" customHeight="1" x14ac:dyDescent="0.25">
      <c r="A34" s="44" t="s">
        <v>89</v>
      </c>
      <c r="B34" s="44" t="s">
        <v>87</v>
      </c>
      <c r="C34" s="45" t="s">
        <v>88</v>
      </c>
      <c r="D34" s="33">
        <v>44782</v>
      </c>
      <c r="E34" s="33">
        <v>44813</v>
      </c>
      <c r="F34" s="32">
        <v>78352</v>
      </c>
      <c r="G34" s="46"/>
    </row>
    <row r="35" spans="1:7" ht="20.25" customHeight="1" x14ac:dyDescent="0.25">
      <c r="A35" s="44" t="s">
        <v>86</v>
      </c>
      <c r="B35" s="44" t="s">
        <v>87</v>
      </c>
      <c r="C35" s="45" t="s">
        <v>88</v>
      </c>
      <c r="D35" s="33">
        <v>44790</v>
      </c>
      <c r="E35" s="33">
        <v>44821</v>
      </c>
      <c r="F35" s="32">
        <v>28320</v>
      </c>
      <c r="G35" s="46">
        <f>SUM(F34:F35)</f>
        <v>106672</v>
      </c>
    </row>
    <row r="36" spans="1:7" ht="20.25" customHeight="1" x14ac:dyDescent="0.25">
      <c r="A36" s="44" t="s">
        <v>71</v>
      </c>
      <c r="B36" s="44" t="s">
        <v>72</v>
      </c>
      <c r="C36" s="45" t="s">
        <v>28</v>
      </c>
      <c r="D36" s="33">
        <v>44782</v>
      </c>
      <c r="E36" s="33">
        <v>44813</v>
      </c>
      <c r="F36" s="32">
        <v>55150</v>
      </c>
      <c r="G36" s="46"/>
    </row>
    <row r="37" spans="1:7" ht="20.25" customHeight="1" x14ac:dyDescent="0.25">
      <c r="A37" s="44" t="s">
        <v>73</v>
      </c>
      <c r="B37" s="44" t="s">
        <v>72</v>
      </c>
      <c r="C37" s="45" t="s">
        <v>28</v>
      </c>
      <c r="D37" s="33">
        <v>44802</v>
      </c>
      <c r="E37" s="33">
        <v>44833</v>
      </c>
      <c r="F37" s="32">
        <v>55150</v>
      </c>
      <c r="G37" s="46">
        <f>SUM(F36:F37)</f>
        <v>110300</v>
      </c>
    </row>
    <row r="38" spans="1:7" ht="20.25" customHeight="1" x14ac:dyDescent="0.25">
      <c r="A38" s="44" t="s">
        <v>40</v>
      </c>
      <c r="B38" s="44" t="s">
        <v>41</v>
      </c>
      <c r="C38" s="45" t="s">
        <v>2</v>
      </c>
      <c r="D38" s="33">
        <v>44775</v>
      </c>
      <c r="E38" s="33">
        <v>44806</v>
      </c>
      <c r="F38" s="32">
        <v>13882.7</v>
      </c>
      <c r="G38" s="46">
        <f>SUM(F38)</f>
        <v>13882.7</v>
      </c>
    </row>
    <row r="39" spans="1:7" ht="20.25" customHeight="1" x14ac:dyDescent="0.25">
      <c r="A39" s="44" t="s">
        <v>114</v>
      </c>
      <c r="B39" s="44" t="s">
        <v>115</v>
      </c>
      <c r="C39" s="45" t="s">
        <v>2</v>
      </c>
      <c r="D39" s="33">
        <v>44781</v>
      </c>
      <c r="E39" s="33">
        <v>44812</v>
      </c>
      <c r="F39" s="32">
        <v>115457.1</v>
      </c>
      <c r="G39" s="46">
        <f>SUM(F39)</f>
        <v>115457.1</v>
      </c>
    </row>
    <row r="40" spans="1:7" ht="20.25" customHeight="1" x14ac:dyDescent="0.25">
      <c r="A40" s="44" t="s">
        <v>105</v>
      </c>
      <c r="B40" s="44" t="s">
        <v>11</v>
      </c>
      <c r="C40" s="45" t="s">
        <v>2</v>
      </c>
      <c r="D40" s="33">
        <v>44774</v>
      </c>
      <c r="E40" s="33">
        <v>44805</v>
      </c>
      <c r="F40" s="32">
        <v>137942</v>
      </c>
      <c r="G40" s="46"/>
    </row>
    <row r="41" spans="1:7" ht="20.25" customHeight="1" x14ac:dyDescent="0.25">
      <c r="A41" s="44" t="s">
        <v>107</v>
      </c>
      <c r="B41" s="44" t="s">
        <v>11</v>
      </c>
      <c r="C41" s="45" t="s">
        <v>2</v>
      </c>
      <c r="D41" s="33">
        <v>44775</v>
      </c>
      <c r="E41" s="33">
        <v>44806</v>
      </c>
      <c r="F41" s="32">
        <v>154108</v>
      </c>
      <c r="G41" s="46"/>
    </row>
    <row r="42" spans="1:7" ht="20.25" customHeight="1" x14ac:dyDescent="0.25">
      <c r="A42" s="44" t="s">
        <v>120</v>
      </c>
      <c r="B42" s="44" t="s">
        <v>11</v>
      </c>
      <c r="C42" s="45" t="s">
        <v>2</v>
      </c>
      <c r="D42" s="33">
        <v>44788</v>
      </c>
      <c r="E42" s="33">
        <v>44819</v>
      </c>
      <c r="F42" s="32">
        <v>6608</v>
      </c>
      <c r="G42" s="46"/>
    </row>
    <row r="43" spans="1:7" ht="20.25" customHeight="1" x14ac:dyDescent="0.25">
      <c r="A43" s="44" t="s">
        <v>106</v>
      </c>
      <c r="B43" s="44" t="s">
        <v>11</v>
      </c>
      <c r="C43" s="45" t="s">
        <v>2</v>
      </c>
      <c r="D43" s="33">
        <v>44788</v>
      </c>
      <c r="E43" s="33">
        <v>44819</v>
      </c>
      <c r="F43" s="32">
        <v>262609</v>
      </c>
      <c r="G43" s="46">
        <f>SUM(F40:F43)</f>
        <v>561267</v>
      </c>
    </row>
    <row r="44" spans="1:7" ht="20.25" customHeight="1" x14ac:dyDescent="0.25">
      <c r="A44" s="44" t="s">
        <v>79</v>
      </c>
      <c r="B44" s="44" t="s">
        <v>80</v>
      </c>
      <c r="C44" s="45" t="s">
        <v>28</v>
      </c>
      <c r="D44" s="33">
        <v>44802</v>
      </c>
      <c r="E44" s="33">
        <v>44833</v>
      </c>
      <c r="F44" s="32">
        <v>228000</v>
      </c>
      <c r="G44" s="46">
        <f>SUM(F44)</f>
        <v>228000</v>
      </c>
    </row>
    <row r="45" spans="1:7" ht="20.25" customHeight="1" x14ac:dyDescent="0.25">
      <c r="A45" s="44" t="s">
        <v>64</v>
      </c>
      <c r="B45" s="44" t="s">
        <v>26</v>
      </c>
      <c r="C45" s="45" t="s">
        <v>27</v>
      </c>
      <c r="D45" s="33">
        <v>44795</v>
      </c>
      <c r="E45" s="33">
        <v>44826</v>
      </c>
      <c r="F45" s="32">
        <v>6438</v>
      </c>
      <c r="G45" s="46"/>
    </row>
    <row r="46" spans="1:7" ht="20.25" customHeight="1" x14ac:dyDescent="0.25">
      <c r="A46" s="44" t="s">
        <v>63</v>
      </c>
      <c r="B46" s="44" t="s">
        <v>26</v>
      </c>
      <c r="C46" s="45" t="s">
        <v>27</v>
      </c>
      <c r="D46" s="33">
        <v>44802</v>
      </c>
      <c r="E46" s="33">
        <v>44833</v>
      </c>
      <c r="F46" s="32">
        <v>5800</v>
      </c>
      <c r="G46" s="46">
        <f>SUM(F45:F46)</f>
        <v>12238</v>
      </c>
    </row>
    <row r="47" spans="1:7" ht="20.25" customHeight="1" x14ac:dyDescent="0.25">
      <c r="A47" s="44" t="s">
        <v>45</v>
      </c>
      <c r="B47" s="44" t="s">
        <v>29</v>
      </c>
      <c r="C47" s="59" t="s">
        <v>2</v>
      </c>
      <c r="D47" s="33">
        <v>44775</v>
      </c>
      <c r="E47" s="33">
        <v>44806</v>
      </c>
      <c r="F47" s="32">
        <v>104700.22</v>
      </c>
      <c r="G47" s="46">
        <f>SUM(F47:F47)</f>
        <v>104700.22</v>
      </c>
    </row>
    <row r="48" spans="1:7" ht="20.25" customHeight="1" x14ac:dyDescent="0.25">
      <c r="A48" s="44" t="s">
        <v>118</v>
      </c>
      <c r="B48" s="44" t="s">
        <v>119</v>
      </c>
      <c r="C48" s="59" t="s">
        <v>2</v>
      </c>
      <c r="D48" s="33">
        <v>44803</v>
      </c>
      <c r="E48" s="33">
        <v>44834</v>
      </c>
      <c r="F48" s="32">
        <v>230660.5</v>
      </c>
      <c r="G48" s="46">
        <f t="shared" ref="G48:G54" si="1">SUM(F48)</f>
        <v>230660.5</v>
      </c>
    </row>
    <row r="49" spans="1:10" ht="20.25" customHeight="1" x14ac:dyDescent="0.25">
      <c r="A49" s="44" t="s">
        <v>51</v>
      </c>
      <c r="B49" s="44" t="s">
        <v>33</v>
      </c>
      <c r="C49" s="59" t="s">
        <v>2</v>
      </c>
      <c r="D49" s="33">
        <v>44774</v>
      </c>
      <c r="E49" s="33">
        <v>44805</v>
      </c>
      <c r="F49" s="32">
        <v>262038.05</v>
      </c>
      <c r="G49" s="46">
        <f t="shared" si="1"/>
        <v>262038.05</v>
      </c>
    </row>
    <row r="50" spans="1:10" ht="20.25" customHeight="1" x14ac:dyDescent="0.25">
      <c r="A50" s="44" t="s">
        <v>112</v>
      </c>
      <c r="B50" s="44" t="s">
        <v>113</v>
      </c>
      <c r="C50" s="59" t="s">
        <v>133</v>
      </c>
      <c r="D50" s="33">
        <v>44775</v>
      </c>
      <c r="E50" s="33">
        <v>44806</v>
      </c>
      <c r="F50" s="32">
        <v>349302.37</v>
      </c>
      <c r="G50" s="46">
        <f t="shared" si="1"/>
        <v>349302.37</v>
      </c>
    </row>
    <row r="51" spans="1:10" ht="20.25" customHeight="1" x14ac:dyDescent="0.25">
      <c r="A51" s="44" t="s">
        <v>90</v>
      </c>
      <c r="B51" s="44" t="s">
        <v>91</v>
      </c>
      <c r="C51" s="45" t="s">
        <v>88</v>
      </c>
      <c r="D51" s="33">
        <v>44755</v>
      </c>
      <c r="E51" s="33">
        <v>44786</v>
      </c>
      <c r="F51" s="32">
        <v>136948.44</v>
      </c>
      <c r="G51" s="46">
        <f t="shared" si="1"/>
        <v>136948.44</v>
      </c>
    </row>
    <row r="52" spans="1:10" ht="20.25" customHeight="1" x14ac:dyDescent="0.25">
      <c r="A52" s="44" t="s">
        <v>83</v>
      </c>
      <c r="B52" s="44" t="s">
        <v>84</v>
      </c>
      <c r="C52" s="45" t="s">
        <v>2</v>
      </c>
      <c r="D52" s="33">
        <v>44777</v>
      </c>
      <c r="E52" s="33">
        <v>44808</v>
      </c>
      <c r="F52" s="32">
        <v>56151.8</v>
      </c>
      <c r="G52" s="46">
        <f t="shared" si="1"/>
        <v>56151.8</v>
      </c>
    </row>
    <row r="53" spans="1:10" ht="20.25" customHeight="1" x14ac:dyDescent="0.25">
      <c r="A53" s="44" t="s">
        <v>116</v>
      </c>
      <c r="B53" s="44" t="s">
        <v>117</v>
      </c>
      <c r="C53" s="44" t="s">
        <v>2</v>
      </c>
      <c r="D53" s="47">
        <v>44776</v>
      </c>
      <c r="E53" s="33">
        <v>44807</v>
      </c>
      <c r="F53" s="32">
        <v>7377</v>
      </c>
      <c r="G53" s="32">
        <f t="shared" si="1"/>
        <v>7377</v>
      </c>
      <c r="H53" s="63"/>
      <c r="I53" s="63"/>
      <c r="J53" s="63"/>
    </row>
    <row r="54" spans="1:10" ht="20.25" customHeight="1" x14ac:dyDescent="0.25">
      <c r="A54" s="44" t="s">
        <v>20</v>
      </c>
      <c r="B54" s="44" t="s">
        <v>109</v>
      </c>
      <c r="C54" s="44" t="s">
        <v>56</v>
      </c>
      <c r="D54" s="47">
        <v>44802</v>
      </c>
      <c r="E54" s="33">
        <v>44833</v>
      </c>
      <c r="F54" s="32">
        <v>28320</v>
      </c>
      <c r="G54" s="32">
        <f t="shared" si="1"/>
        <v>28320</v>
      </c>
      <c r="H54" s="63"/>
      <c r="I54" s="63"/>
      <c r="J54" s="63"/>
    </row>
    <row r="55" spans="1:10" ht="20.25" customHeight="1" x14ac:dyDescent="0.25">
      <c r="A55" s="44" t="s">
        <v>76</v>
      </c>
      <c r="B55" s="44" t="s">
        <v>77</v>
      </c>
      <c r="C55" s="44" t="s">
        <v>28</v>
      </c>
      <c r="D55" s="47">
        <v>44796</v>
      </c>
      <c r="E55" s="33">
        <v>44827</v>
      </c>
      <c r="F55" s="32">
        <v>31535</v>
      </c>
      <c r="G55" s="32"/>
      <c r="H55" s="63"/>
      <c r="I55" s="63"/>
      <c r="J55" s="63"/>
    </row>
    <row r="56" spans="1:10" ht="20.25" customHeight="1" x14ac:dyDescent="0.25">
      <c r="A56" s="44" t="s">
        <v>78</v>
      </c>
      <c r="B56" s="44" t="s">
        <v>77</v>
      </c>
      <c r="C56" s="44" t="s">
        <v>28</v>
      </c>
      <c r="D56" s="47">
        <v>44803</v>
      </c>
      <c r="E56" s="33">
        <v>44834</v>
      </c>
      <c r="F56" s="32">
        <v>18289.98</v>
      </c>
      <c r="G56" s="32">
        <f>SUM(F55:F56)</f>
        <v>49824.979999999996</v>
      </c>
      <c r="H56" s="63"/>
      <c r="I56" s="63"/>
      <c r="J56" s="63"/>
    </row>
    <row r="57" spans="1:10" ht="20.25" customHeight="1" x14ac:dyDescent="0.25">
      <c r="A57" s="44" t="s">
        <v>97</v>
      </c>
      <c r="B57" s="44" t="s">
        <v>98</v>
      </c>
      <c r="C57" s="44" t="s">
        <v>19</v>
      </c>
      <c r="D57" s="47">
        <v>44797</v>
      </c>
      <c r="E57" s="33">
        <v>44828</v>
      </c>
      <c r="F57" s="32">
        <v>7316</v>
      </c>
      <c r="G57" s="32">
        <f>SUM(F57)</f>
        <v>7316</v>
      </c>
      <c r="H57" s="63"/>
      <c r="I57" s="63"/>
      <c r="J57" s="63"/>
    </row>
    <row r="58" spans="1:10" ht="20.25" customHeight="1" x14ac:dyDescent="0.25">
      <c r="A58" s="44" t="s">
        <v>95</v>
      </c>
      <c r="B58" s="44" t="s">
        <v>94</v>
      </c>
      <c r="C58" s="44" t="s">
        <v>2</v>
      </c>
      <c r="D58" s="47">
        <v>44795</v>
      </c>
      <c r="E58" s="33">
        <v>44826</v>
      </c>
      <c r="F58" s="32">
        <v>48005.94</v>
      </c>
      <c r="G58" s="32"/>
      <c r="H58" s="63"/>
      <c r="I58" s="63"/>
      <c r="J58" s="63"/>
    </row>
    <row r="59" spans="1:10" ht="20.25" customHeight="1" x14ac:dyDescent="0.25">
      <c r="A59" s="44" t="s">
        <v>93</v>
      </c>
      <c r="B59" s="44" t="s">
        <v>94</v>
      </c>
      <c r="C59" s="44" t="s">
        <v>2</v>
      </c>
      <c r="D59" s="47">
        <v>44795</v>
      </c>
      <c r="E59" s="33">
        <v>44826</v>
      </c>
      <c r="F59" s="32">
        <v>352208.76</v>
      </c>
      <c r="G59" s="32"/>
      <c r="H59" s="63"/>
      <c r="I59" s="63"/>
      <c r="J59" s="63"/>
    </row>
    <row r="60" spans="1:10" ht="20.25" customHeight="1" x14ac:dyDescent="0.25">
      <c r="A60" s="44" t="s">
        <v>92</v>
      </c>
      <c r="B60" s="44" t="s">
        <v>94</v>
      </c>
      <c r="C60" s="44" t="s">
        <v>2</v>
      </c>
      <c r="D60" s="47">
        <v>44795</v>
      </c>
      <c r="E60" s="33">
        <v>44826</v>
      </c>
      <c r="F60" s="32">
        <v>125257</v>
      </c>
      <c r="G60" s="32">
        <f>SUM(F58:F60)</f>
        <v>525471.69999999995</v>
      </c>
      <c r="H60" s="63"/>
      <c r="I60" s="63"/>
      <c r="J60" s="63"/>
    </row>
    <row r="61" spans="1:10" ht="20.25" customHeight="1" x14ac:dyDescent="0.25">
      <c r="A61" s="44" t="s">
        <v>39</v>
      </c>
      <c r="B61" s="44" t="s">
        <v>15</v>
      </c>
      <c r="C61" s="33" t="s">
        <v>2</v>
      </c>
      <c r="D61" s="47">
        <v>44774</v>
      </c>
      <c r="E61" s="33">
        <v>44805</v>
      </c>
      <c r="F61" s="32">
        <v>83355.100000000006</v>
      </c>
      <c r="G61" s="32"/>
      <c r="H61" s="63"/>
      <c r="I61" s="63"/>
      <c r="J61" s="63"/>
    </row>
    <row r="62" spans="1:10" ht="20.25" customHeight="1" x14ac:dyDescent="0.25">
      <c r="A62" s="44" t="s">
        <v>96</v>
      </c>
      <c r="B62" s="44" t="s">
        <v>15</v>
      </c>
      <c r="C62" s="33" t="s">
        <v>2</v>
      </c>
      <c r="D62" s="47">
        <v>44795</v>
      </c>
      <c r="E62" s="33">
        <v>44826</v>
      </c>
      <c r="F62" s="32">
        <v>25409.98</v>
      </c>
      <c r="G62" s="32">
        <f>SUM(F61:F62)</f>
        <v>108765.08</v>
      </c>
      <c r="H62" s="63"/>
      <c r="I62" s="63"/>
      <c r="J62" s="63"/>
    </row>
    <row r="63" spans="1:10" ht="20.25" customHeight="1" x14ac:dyDescent="0.25">
      <c r="A63" s="44" t="s">
        <v>42</v>
      </c>
      <c r="B63" s="44" t="s">
        <v>17</v>
      </c>
      <c r="C63" s="44" t="s">
        <v>2</v>
      </c>
      <c r="D63" s="47">
        <v>44778</v>
      </c>
      <c r="E63" s="33">
        <v>44809</v>
      </c>
      <c r="F63" s="32">
        <v>20697.2</v>
      </c>
      <c r="G63" s="32">
        <f>SUM(F63:F63)</f>
        <v>20697.2</v>
      </c>
      <c r="H63" s="63"/>
      <c r="I63" s="63"/>
      <c r="J63" s="63"/>
    </row>
    <row r="64" spans="1:10" ht="20.25" customHeight="1" x14ac:dyDescent="0.25">
      <c r="A64" s="44" t="s">
        <v>53</v>
      </c>
      <c r="B64" s="44" t="s">
        <v>13</v>
      </c>
      <c r="C64" s="33" t="s">
        <v>14</v>
      </c>
      <c r="D64" s="47">
        <v>44797</v>
      </c>
      <c r="E64" s="33">
        <v>44828</v>
      </c>
      <c r="F64" s="32">
        <v>154341.79999999999</v>
      </c>
      <c r="G64" s="32">
        <f>SUM(F64:F64)</f>
        <v>154341.79999999999</v>
      </c>
      <c r="H64" s="63"/>
      <c r="I64" s="63"/>
      <c r="J64" s="63"/>
    </row>
    <row r="65" spans="1:10" ht="20.25" customHeight="1" x14ac:dyDescent="0.25">
      <c r="A65" s="44" t="s">
        <v>34</v>
      </c>
      <c r="B65" s="57" t="s">
        <v>35</v>
      </c>
      <c r="C65" s="33" t="s">
        <v>36</v>
      </c>
      <c r="D65" s="58">
        <v>44775</v>
      </c>
      <c r="E65" s="33">
        <v>44806</v>
      </c>
      <c r="F65" s="32">
        <v>59177</v>
      </c>
      <c r="G65" s="32">
        <f>SUM(F65)</f>
        <v>59177</v>
      </c>
      <c r="H65" s="63"/>
      <c r="I65" s="63"/>
      <c r="J65" s="63"/>
    </row>
    <row r="66" spans="1:10" ht="20.25" customHeight="1" x14ac:dyDescent="0.25">
      <c r="A66" s="44" t="s">
        <v>134</v>
      </c>
      <c r="B66" s="57" t="s">
        <v>135</v>
      </c>
      <c r="C66" s="33" t="s">
        <v>2</v>
      </c>
      <c r="D66" s="58">
        <v>44797</v>
      </c>
      <c r="E66" s="33">
        <v>44828</v>
      </c>
      <c r="F66" s="32">
        <v>26919.3</v>
      </c>
      <c r="G66" s="32">
        <f>SUM(F66)</f>
        <v>26919.3</v>
      </c>
      <c r="H66" s="63"/>
      <c r="I66" s="63"/>
      <c r="J66" s="63"/>
    </row>
    <row r="67" spans="1:10" ht="20.25" customHeight="1" x14ac:dyDescent="0.25">
      <c r="A67" s="44" t="s">
        <v>23</v>
      </c>
      <c r="B67" s="57" t="s">
        <v>24</v>
      </c>
      <c r="C67" s="33" t="s">
        <v>2</v>
      </c>
      <c r="D67" s="58">
        <v>44767</v>
      </c>
      <c r="E67" s="33">
        <v>44798</v>
      </c>
      <c r="F67" s="32">
        <v>14477.45</v>
      </c>
      <c r="G67" s="32">
        <f>SUM(F67)</f>
        <v>14477.45</v>
      </c>
      <c r="H67" s="63"/>
    </row>
    <row r="68" spans="1:10" ht="20.25" customHeight="1" x14ac:dyDescent="0.25">
      <c r="A68" s="44" t="s">
        <v>21</v>
      </c>
      <c r="B68" s="57" t="s">
        <v>22</v>
      </c>
      <c r="C68" s="33" t="s">
        <v>2</v>
      </c>
      <c r="D68" s="58">
        <v>44767</v>
      </c>
      <c r="E68" s="33">
        <v>44798</v>
      </c>
      <c r="F68" s="32">
        <v>26011.09</v>
      </c>
      <c r="G68" s="32"/>
      <c r="H68" s="63"/>
      <c r="I68" s="63"/>
      <c r="J68" s="63"/>
    </row>
    <row r="69" spans="1:10" ht="20.25" customHeight="1" x14ac:dyDescent="0.25">
      <c r="A69" s="44" t="s">
        <v>110</v>
      </c>
      <c r="B69" s="57" t="s">
        <v>22</v>
      </c>
      <c r="C69" s="33" t="s">
        <v>2</v>
      </c>
      <c r="D69" s="58">
        <v>44774</v>
      </c>
      <c r="E69" s="33">
        <v>44804</v>
      </c>
      <c r="F69" s="32">
        <v>172427.5</v>
      </c>
      <c r="G69" s="32"/>
      <c r="H69" s="63"/>
      <c r="I69" s="63"/>
      <c r="J69" s="63"/>
    </row>
    <row r="70" spans="1:10" ht="20.25" customHeight="1" x14ac:dyDescent="0.25">
      <c r="A70" s="44" t="s">
        <v>85</v>
      </c>
      <c r="B70" s="57" t="s">
        <v>22</v>
      </c>
      <c r="C70" s="33" t="s">
        <v>2</v>
      </c>
      <c r="D70" s="58">
        <v>44776</v>
      </c>
      <c r="E70" s="33">
        <v>44807</v>
      </c>
      <c r="F70" s="32">
        <v>29629.8</v>
      </c>
      <c r="G70" s="32"/>
      <c r="H70" s="63"/>
      <c r="I70" s="63"/>
      <c r="J70" s="63"/>
    </row>
    <row r="71" spans="1:10" ht="20.25" customHeight="1" x14ac:dyDescent="0.25">
      <c r="A71" s="44" t="s">
        <v>69</v>
      </c>
      <c r="B71" s="57" t="s">
        <v>22</v>
      </c>
      <c r="C71" s="33" t="s">
        <v>2</v>
      </c>
      <c r="D71" s="58">
        <v>44790</v>
      </c>
      <c r="E71" s="33">
        <v>44821</v>
      </c>
      <c r="F71" s="32">
        <v>17700</v>
      </c>
      <c r="G71" s="32">
        <f>SUM(F68:F71)</f>
        <v>245768.38999999998</v>
      </c>
      <c r="H71" s="63"/>
      <c r="I71" s="63"/>
      <c r="J71" s="63"/>
    </row>
    <row r="72" spans="1:10" ht="20.25" customHeight="1" x14ac:dyDescent="0.25">
      <c r="A72" s="44" t="s">
        <v>54</v>
      </c>
      <c r="B72" s="57" t="s">
        <v>81</v>
      </c>
      <c r="C72" s="33" t="s">
        <v>82</v>
      </c>
      <c r="D72" s="58">
        <v>44799</v>
      </c>
      <c r="E72" s="33">
        <v>44830</v>
      </c>
      <c r="F72" s="32">
        <v>810000</v>
      </c>
      <c r="G72" s="32">
        <f>SUM(F72)</f>
        <v>810000</v>
      </c>
      <c r="H72" s="63"/>
      <c r="I72" s="63"/>
      <c r="J72" s="63"/>
    </row>
    <row r="73" spans="1:10" ht="20.25" customHeight="1" x14ac:dyDescent="0.25">
      <c r="A73" s="44" t="s">
        <v>59</v>
      </c>
      <c r="B73" s="57" t="s">
        <v>60</v>
      </c>
      <c r="C73" s="33" t="s">
        <v>28</v>
      </c>
      <c r="D73" s="58">
        <v>44767</v>
      </c>
      <c r="E73" s="33">
        <v>44798</v>
      </c>
      <c r="F73" s="32">
        <v>132677.53</v>
      </c>
      <c r="G73" s="32"/>
      <c r="H73" s="63"/>
      <c r="I73" s="63"/>
      <c r="J73" s="63"/>
    </row>
    <row r="74" spans="1:10" ht="20.25" customHeight="1" x14ac:dyDescent="0.25">
      <c r="A74" s="44" t="s">
        <v>61</v>
      </c>
      <c r="B74" s="57" t="s">
        <v>60</v>
      </c>
      <c r="C74" s="33" t="s">
        <v>28</v>
      </c>
      <c r="D74" s="58">
        <v>44769</v>
      </c>
      <c r="E74" s="33">
        <v>44800</v>
      </c>
      <c r="F74" s="32">
        <v>2396.04</v>
      </c>
      <c r="G74" s="32"/>
      <c r="H74" s="63"/>
      <c r="I74" s="63"/>
      <c r="J74" s="63"/>
    </row>
    <row r="75" spans="1:10" ht="20.25" customHeight="1" x14ac:dyDescent="0.25">
      <c r="A75" s="44" t="s">
        <v>121</v>
      </c>
      <c r="B75" s="57" t="s">
        <v>60</v>
      </c>
      <c r="C75" s="64" t="s">
        <v>28</v>
      </c>
      <c r="D75" s="58">
        <v>44798</v>
      </c>
      <c r="E75" s="65">
        <v>44829</v>
      </c>
      <c r="F75" s="32">
        <v>147178.9</v>
      </c>
      <c r="G75" s="32">
        <f>SUM(F73:F75)</f>
        <v>282252.46999999997</v>
      </c>
      <c r="H75" s="63"/>
      <c r="I75" s="63"/>
      <c r="J75" s="63"/>
    </row>
    <row r="76" spans="1:10" ht="20.25" customHeight="1" x14ac:dyDescent="0.25">
      <c r="A76" s="44" t="s">
        <v>32</v>
      </c>
      <c r="B76" s="57" t="s">
        <v>111</v>
      </c>
      <c r="C76" s="64" t="s">
        <v>2</v>
      </c>
      <c r="D76" s="58">
        <v>44782</v>
      </c>
      <c r="E76" s="65">
        <v>44813</v>
      </c>
      <c r="F76" s="32">
        <v>38066.800000000003</v>
      </c>
      <c r="G76" s="32">
        <f>SUM(F76)</f>
        <v>38066.800000000003</v>
      </c>
      <c r="H76" s="63"/>
      <c r="I76" s="63"/>
    </row>
    <row r="77" spans="1:10" x14ac:dyDescent="0.25">
      <c r="A77" s="29"/>
      <c r="B77" s="76" t="s">
        <v>7</v>
      </c>
      <c r="C77" s="77"/>
      <c r="D77" s="77"/>
      <c r="E77" s="78"/>
      <c r="F77" s="51">
        <f>SUM(F5:F76)</f>
        <v>5502671.4199999999</v>
      </c>
      <c r="G77" s="51">
        <f>SUM(G5:G76)</f>
        <v>5502671.419999999</v>
      </c>
    </row>
    <row r="78" spans="1:10" x14ac:dyDescent="0.25">
      <c r="A78" s="28"/>
      <c r="B78" s="28"/>
      <c r="C78" s="28"/>
      <c r="D78" s="28"/>
      <c r="E78" s="28"/>
      <c r="F78" s="62"/>
      <c r="G78" s="48"/>
    </row>
    <row r="79" spans="1:10" x14ac:dyDescent="0.25">
      <c r="A79" s="30"/>
      <c r="B79" s="34"/>
      <c r="C79" s="34"/>
      <c r="D79" s="35"/>
      <c r="E79" s="35"/>
      <c r="F79" s="35"/>
      <c r="G79" s="35"/>
      <c r="H79" s="21"/>
    </row>
    <row r="80" spans="1:10" x14ac:dyDescent="0.25">
      <c r="A80" s="36"/>
      <c r="B80" s="34"/>
      <c r="C80" s="34"/>
      <c r="D80" s="35"/>
      <c r="E80" s="75" t="s">
        <v>8</v>
      </c>
      <c r="F80" s="75"/>
      <c r="G80" s="50">
        <f>+G77</f>
        <v>5502671.419999999</v>
      </c>
      <c r="H80" s="21"/>
    </row>
    <row r="81" spans="1:7" ht="16.5" x14ac:dyDescent="0.35">
      <c r="A81" s="37"/>
      <c r="B81" s="38"/>
      <c r="C81" s="38"/>
      <c r="D81" s="39"/>
      <c r="E81" s="35"/>
      <c r="F81" s="35" t="s">
        <v>129</v>
      </c>
      <c r="G81" s="40">
        <v>176360.33</v>
      </c>
    </row>
    <row r="82" spans="1:7" x14ac:dyDescent="0.25">
      <c r="A82" s="61"/>
      <c r="B82" s="41"/>
      <c r="C82" s="37"/>
      <c r="D82" s="42"/>
      <c r="E82" s="35"/>
      <c r="F82" s="31"/>
      <c r="G82" s="43"/>
    </row>
    <row r="83" spans="1:7" ht="18.75" customHeight="1" x14ac:dyDescent="0.25">
      <c r="A83" s="17"/>
      <c r="B83" s="17"/>
      <c r="C83" s="14"/>
      <c r="D83" s="2"/>
      <c r="E83" s="2"/>
      <c r="F83" s="15"/>
      <c r="G83" s="15"/>
    </row>
    <row r="84" spans="1:7" ht="18.75" x14ac:dyDescent="0.3">
      <c r="A84" s="2"/>
      <c r="B84" s="17"/>
      <c r="C84" s="14"/>
      <c r="D84" s="20"/>
      <c r="E84" s="20"/>
      <c r="G84" s="2"/>
    </row>
    <row r="85" spans="1:7" x14ac:dyDescent="0.25">
      <c r="A85" s="2"/>
      <c r="D85" s="2"/>
      <c r="E85" s="2"/>
      <c r="F85" s="2"/>
      <c r="G85" s="2"/>
    </row>
    <row r="86" spans="1:7" x14ac:dyDescent="0.25">
      <c r="A86" s="17"/>
      <c r="B86" s="70" t="s">
        <v>16</v>
      </c>
      <c r="C86" s="70"/>
      <c r="D86" s="13"/>
      <c r="E86" s="13"/>
      <c r="F86" s="2"/>
      <c r="G86" s="2"/>
    </row>
    <row r="87" spans="1:7" x14ac:dyDescent="0.25">
      <c r="A87" s="2"/>
      <c r="B87" s="71" t="s">
        <v>12</v>
      </c>
      <c r="C87" s="71"/>
      <c r="D87" s="14"/>
      <c r="E87" s="14"/>
      <c r="F87" s="13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ht="18.75" x14ac:dyDescent="0.3">
      <c r="A90" s="13"/>
      <c r="B90" s="17"/>
      <c r="C90" s="13"/>
      <c r="D90" s="13"/>
      <c r="E90" s="13"/>
      <c r="F90" s="26"/>
      <c r="G90" s="16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16"/>
      <c r="D92" s="23"/>
      <c r="E92" s="23"/>
      <c r="F92" s="2"/>
      <c r="G92" s="2"/>
    </row>
    <row r="93" spans="1:7" ht="18.75" x14ac:dyDescent="0.3">
      <c r="A93" s="17"/>
      <c r="B93" s="13"/>
      <c r="C93" s="22"/>
      <c r="D93" s="23"/>
      <c r="E93" s="23"/>
      <c r="F93" s="27"/>
      <c r="G93" s="2"/>
    </row>
    <row r="94" spans="1:7" x14ac:dyDescent="0.25">
      <c r="A94" s="6"/>
      <c r="B94" s="6"/>
      <c r="C94" s="16"/>
      <c r="D94" s="23"/>
      <c r="E94" s="23"/>
      <c r="F94" s="2"/>
      <c r="G94" s="2"/>
    </row>
    <row r="95" spans="1:7" x14ac:dyDescent="0.25">
      <c r="A95" s="6"/>
      <c r="B95" s="6"/>
      <c r="C95" s="16"/>
      <c r="D95" s="24"/>
      <c r="E95" s="24"/>
      <c r="F95" s="2"/>
      <c r="G95" s="2"/>
    </row>
    <row r="96" spans="1:7" x14ac:dyDescent="0.25">
      <c r="A96" s="6"/>
      <c r="B96" s="6"/>
      <c r="C96" s="16"/>
      <c r="D96" s="23"/>
      <c r="E96" s="23"/>
      <c r="F96" s="2"/>
      <c r="G96" s="2"/>
    </row>
    <row r="97" spans="1:7" x14ac:dyDescent="0.25">
      <c r="A97" s="6"/>
      <c r="B97" s="6"/>
      <c r="C97" s="16"/>
      <c r="D97" s="24"/>
      <c r="E97" s="24"/>
      <c r="F97" s="2"/>
      <c r="G97" s="2"/>
    </row>
    <row r="98" spans="1:7" x14ac:dyDescent="0.25">
      <c r="A98" s="6"/>
      <c r="B98" s="6"/>
      <c r="C98" s="16"/>
      <c r="D98" s="23"/>
      <c r="E98" s="23"/>
      <c r="F98" s="2"/>
      <c r="G98" s="2"/>
    </row>
    <row r="99" spans="1:7" x14ac:dyDescent="0.25">
      <c r="A99" s="17"/>
      <c r="B99" s="17"/>
      <c r="C99" s="13"/>
      <c r="D99" s="25"/>
      <c r="E99" s="25"/>
      <c r="F99" s="22"/>
      <c r="G99" s="2"/>
    </row>
    <row r="100" spans="1:7" ht="18.75" x14ac:dyDescent="0.3">
      <c r="A100" s="2"/>
      <c r="B100" s="17"/>
      <c r="C100" s="13"/>
      <c r="D100" s="14"/>
      <c r="E100" s="14"/>
      <c r="F100" s="20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13"/>
      <c r="E102" s="13"/>
      <c r="F102" s="13"/>
      <c r="G102" s="13"/>
    </row>
    <row r="103" spans="1:7" x14ac:dyDescent="0.25">
      <c r="A103" s="17"/>
      <c r="B103" s="13"/>
      <c r="C103" s="13"/>
      <c r="D103" s="2"/>
      <c r="E103" s="2"/>
      <c r="F103" s="2"/>
      <c r="G103" s="13"/>
    </row>
    <row r="104" spans="1:7" x14ac:dyDescent="0.25">
      <c r="A104" s="17"/>
      <c r="B104" s="13"/>
      <c r="C104" s="13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ht="18.75" x14ac:dyDescent="0.3">
      <c r="A106" s="18"/>
      <c r="B106" s="2"/>
      <c r="C106" s="2"/>
      <c r="D106" s="2"/>
      <c r="E106" s="2"/>
      <c r="F106" s="2"/>
      <c r="G106" s="2"/>
    </row>
    <row r="107" spans="1:7" ht="18.75" x14ac:dyDescent="0.3">
      <c r="A107" s="19"/>
      <c r="B107" s="18"/>
      <c r="C107" s="18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</row>
  </sheetData>
  <sortState xmlns:xlrd2="http://schemas.microsoft.com/office/spreadsheetml/2017/richdata2" ref="A4:J76">
    <sortCondition ref="B4:B76"/>
    <sortCondition ref="E4:E76"/>
  </sortState>
  <mergeCells count="7">
    <mergeCell ref="B86:C86"/>
    <mergeCell ref="B87:C87"/>
    <mergeCell ref="A3:G3"/>
    <mergeCell ref="A1:G1"/>
    <mergeCell ref="A2:G2"/>
    <mergeCell ref="E80:F80"/>
    <mergeCell ref="B77:E77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2022-02-08T13:53:05Z</cp:lastPrinted>
  <dcterms:created xsi:type="dcterms:W3CDTF">2017-06-12T16:17:30Z</dcterms:created>
  <dcterms:modified xsi:type="dcterms:W3CDTF">2022-09-14T15:19:06Z</dcterms:modified>
</cp:coreProperties>
</file>