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 01\Desktop\TRANSPARENCIA 2021\DICIEMBRE 2021\"/>
    </mc:Choice>
  </mc:AlternateContent>
  <xr:revisionPtr revIDLastSave="0" documentId="13_ncr:1_{E198F1D9-1BCC-4993-A967-5C2AD141B848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2" l="1"/>
  <c r="H37" i="2"/>
  <c r="G75" i="2"/>
  <c r="H74" i="2"/>
  <c r="H72" i="2"/>
  <c r="H71" i="2"/>
  <c r="H69" i="2"/>
  <c r="H66" i="2"/>
  <c r="H64" i="2"/>
  <c r="H63" i="2"/>
  <c r="H61" i="2"/>
  <c r="H60" i="2"/>
  <c r="H59" i="2"/>
  <c r="H49" i="2"/>
  <c r="H48" i="2"/>
  <c r="H43" i="2"/>
  <c r="H42" i="2"/>
  <c r="H26" i="2"/>
  <c r="H16" i="2"/>
  <c r="H12" i="2"/>
  <c r="H8" i="2"/>
  <c r="H7" i="2"/>
  <c r="H14" i="2"/>
  <c r="H41" i="2"/>
  <c r="H40" i="2"/>
  <c r="H15" i="2"/>
  <c r="H73" i="2"/>
  <c r="H65" i="2"/>
  <c r="H39" i="2"/>
  <c r="H38" i="2"/>
  <c r="H27" i="2"/>
  <c r="H13" i="2"/>
  <c r="H6" i="2"/>
  <c r="H62" i="2"/>
  <c r="H9" i="2"/>
  <c r="H5" i="2"/>
  <c r="H75" i="2" l="1"/>
  <c r="H78" i="2" s="1"/>
  <c r="H80" i="2" s="1"/>
</calcChain>
</file>

<file path=xl/sharedStrings.xml><?xml version="1.0" encoding="utf-8"?>
<sst xmlns="http://schemas.openxmlformats.org/spreadsheetml/2006/main" count="225" uniqueCount="133">
  <si>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</si>
  <si>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</si>
  <si>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</si>
  <si>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</si>
  <si>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</si>
  <si>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</si>
  <si>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</si>
  <si>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>TOTAL CUENTAS POR PAGAR</t>
  </si>
  <si>
    <t xml:space="preserve">TOTAL GENERAL </t>
  </si>
  <si>
    <t>TOTAL GENERAL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</si>
  <si>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</si>
  <si>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</si>
  <si>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ALIMENTOS</t>
  </si>
  <si>
    <t>RETENCIONES</t>
  </si>
  <si>
    <t>TARAMACA</t>
  </si>
  <si>
    <t>AGUA</t>
  </si>
  <si>
    <t>FL&amp;M</t>
  </si>
  <si>
    <t>HERMER SERVICES</t>
  </si>
  <si>
    <t>PROVACA</t>
  </si>
  <si>
    <t>SERVICIOS</t>
  </si>
  <si>
    <t>ASESORIA</t>
  </si>
  <si>
    <t>MEDICAMENTOS</t>
  </si>
  <si>
    <t>B1500000829</t>
  </si>
  <si>
    <t>ACTUALIDADES</t>
  </si>
  <si>
    <t>MOBILIARIO</t>
  </si>
  <si>
    <t>FL&amp;_M</t>
  </si>
  <si>
    <t>B1500013255</t>
  </si>
  <si>
    <t>B1500013315</t>
  </si>
  <si>
    <t>B1500013265</t>
  </si>
  <si>
    <t>B1500000310</t>
  </si>
  <si>
    <t>FERRETERIA LA MAYORQUINA</t>
  </si>
  <si>
    <t>B1500000318</t>
  </si>
  <si>
    <t>B1500000314</t>
  </si>
  <si>
    <t>B1500000703</t>
  </si>
  <si>
    <t>B1500000649</t>
  </si>
  <si>
    <t>B1500000652</t>
  </si>
  <si>
    <t>B1500000653</t>
  </si>
  <si>
    <t>B1500000655</t>
  </si>
  <si>
    <t>B1500000282</t>
  </si>
  <si>
    <t>SKETCHPROM SRL</t>
  </si>
  <si>
    <t>B1500015649</t>
  </si>
  <si>
    <t>LA INNOVACION</t>
  </si>
  <si>
    <t>B1500000840</t>
  </si>
  <si>
    <t>B1500000309</t>
  </si>
  <si>
    <t>FL BETANCES</t>
  </si>
  <si>
    <t>B1500000146</t>
  </si>
  <si>
    <t>SEGURIDAD Y PROTECCION</t>
  </si>
  <si>
    <t>B1500013306</t>
  </si>
  <si>
    <t>B1500013316</t>
  </si>
  <si>
    <t>B1500013382</t>
  </si>
  <si>
    <t>B1500013355</t>
  </si>
  <si>
    <t>B1500000194</t>
  </si>
  <si>
    <t>DISTRIBUIDORA DE REPUESTOS</t>
  </si>
  <si>
    <t>REPUESTOS</t>
  </si>
  <si>
    <t>B1500000456</t>
  </si>
  <si>
    <t>B1500001598</t>
  </si>
  <si>
    <t>GRUPO LFA</t>
  </si>
  <si>
    <t>B1500000216</t>
  </si>
  <si>
    <t>ALBURGOS MULTI SERVICIOS</t>
  </si>
  <si>
    <t>B1500000912</t>
  </si>
  <si>
    <t>B1500013406</t>
  </si>
  <si>
    <t>B1500000265</t>
  </si>
  <si>
    <t>COMERCIAL GANADERA</t>
  </si>
  <si>
    <t>B1500000657</t>
  </si>
  <si>
    <t>B1500000704</t>
  </si>
  <si>
    <t>SUMINISTROS GUIPAK</t>
  </si>
  <si>
    <t>SUPERMERCADO CARIBE</t>
  </si>
  <si>
    <t>B1500001303</t>
  </si>
  <si>
    <t>CUENTAS POR PAGAR  AL -31-12-21</t>
  </si>
  <si>
    <t>B1500015643</t>
  </si>
  <si>
    <t>B1500001058</t>
  </si>
  <si>
    <t>ALL OFFICE SOLUTIONS</t>
  </si>
  <si>
    <t>B1500015700</t>
  </si>
  <si>
    <t>NEUMATICOS Y SERVICIOS ORIENTAL</t>
  </si>
  <si>
    <t>IMPRESIONES</t>
  </si>
  <si>
    <t>B1500000077</t>
  </si>
  <si>
    <t>LEGALFLEX</t>
  </si>
  <si>
    <t>B1500000215</t>
  </si>
  <si>
    <t>VSG</t>
  </si>
  <si>
    <t>PUBLICIDAD</t>
  </si>
  <si>
    <t>B1500000717</t>
  </si>
  <si>
    <t>B1500000115</t>
  </si>
  <si>
    <t>J3DLAST</t>
  </si>
  <si>
    <t>B1500000014</t>
  </si>
  <si>
    <t>PAPEL 2000</t>
  </si>
  <si>
    <t>B1500000300</t>
  </si>
  <si>
    <t>JUANCRY</t>
  </si>
  <si>
    <t>B1500015679</t>
  </si>
  <si>
    <t>B1500000321</t>
  </si>
  <si>
    <t>B1500000324</t>
  </si>
  <si>
    <t>B1500000326</t>
  </si>
  <si>
    <t>B1500000672</t>
  </si>
  <si>
    <t>B1500003967</t>
  </si>
  <si>
    <t>OFFITEK</t>
  </si>
  <si>
    <t>B1500000676</t>
  </si>
  <si>
    <t>SERVICIOS EMPRESARIALES CANAAN</t>
  </si>
  <si>
    <t>COMBUSTIBLE</t>
  </si>
  <si>
    <t>B1500000163</t>
  </si>
  <si>
    <t>WESOLVE</t>
  </si>
  <si>
    <t>B1500000148</t>
  </si>
  <si>
    <t>B1500000268</t>
  </si>
  <si>
    <t>B1500000200</t>
  </si>
  <si>
    <t>DIRECA</t>
  </si>
  <si>
    <t>B1500000270</t>
  </si>
  <si>
    <t>B1500000803</t>
  </si>
  <si>
    <t>VIBA</t>
  </si>
  <si>
    <t>B1500000683</t>
  </si>
  <si>
    <t>B1500000680</t>
  </si>
  <si>
    <t>B1500000721</t>
  </si>
  <si>
    <t>B1500013465</t>
  </si>
  <si>
    <t>B1500001340</t>
  </si>
  <si>
    <t>B1500000903</t>
  </si>
  <si>
    <t>BANDERAS DEL MUNDO</t>
  </si>
  <si>
    <t>BANDERAS</t>
  </si>
  <si>
    <t>B1500000289</t>
  </si>
  <si>
    <t>FUMIGACION</t>
  </si>
  <si>
    <t>B1500000329</t>
  </si>
  <si>
    <t>B1500000322</t>
  </si>
  <si>
    <t>B1500000839</t>
  </si>
  <si>
    <t>TONOS Y COLORES</t>
  </si>
  <si>
    <t>B1500000674</t>
  </si>
  <si>
    <t>B1500013446</t>
  </si>
  <si>
    <t>B1500002158</t>
  </si>
  <si>
    <t>GTG INDUSTRIAL</t>
  </si>
  <si>
    <t>CENTRO XPERT</t>
  </si>
  <si>
    <t>B1500000312</t>
  </si>
  <si>
    <t>B1500000243</t>
  </si>
  <si>
    <t>MAXIMUM</t>
  </si>
  <si>
    <t>INVERSIONES BAUTISTA BERAS</t>
  </si>
  <si>
    <t>B1500000686</t>
  </si>
  <si>
    <t>NUÑEZ DIAZ</t>
  </si>
  <si>
    <t>Lic. Juana Magalis Fernandez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</si>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</sst>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0" fontId="8" fillId="0" borderId="0" xfId="0" applyFont="1" applyBorder="1"/>
    <xf numFmtId="0" fontId="7" fillId="0" borderId="0" xfId="0" applyFont="1" applyBorder="1"/>
    <xf numFmtId="14" fontId="0" fillId="0" borderId="0" xfId="0" applyNumberFormat="1" applyBorder="1"/>
    <xf numFmtId="0" fontId="5" fillId="0" borderId="0" xfId="0" applyFont="1" applyFill="1" applyBorder="1"/>
    <xf numFmtId="4" fontId="0" fillId="0" borderId="0" xfId="0" applyNumberFormat="1" applyFont="1" applyBorder="1"/>
    <xf numFmtId="0" fontId="11" fillId="0" borderId="0" xfId="0" applyFont="1" applyBorder="1"/>
    <xf numFmtId="0" fontId="11" fillId="0" borderId="0" xfId="0" applyFont="1" applyFill="1" applyBorder="1"/>
    <xf numFmtId="4" fontId="6" fillId="0" borderId="0" xfId="0" applyNumberFormat="1" applyFont="1" applyBorder="1"/>
    <xf numFmtId="4" fontId="0" fillId="0" borderId="0" xfId="0" applyNumberFormat="1" applyBorder="1"/>
    <xf numFmtId="4" fontId="10" fillId="0" borderId="0" xfId="0" applyNumberFormat="1" applyFont="1" applyBorder="1"/>
    <xf numFmtId="4" fontId="11" fillId="0" borderId="0" xfId="0" applyNumberFormat="1" applyFont="1" applyBorder="1"/>
    <xf numFmtId="0" fontId="12" fillId="0" borderId="0" xfId="0" applyFont="1"/>
    <xf numFmtId="14" fontId="5" fillId="0" borderId="0" xfId="0" applyNumberFormat="1" applyFont="1" applyBorder="1"/>
    <xf numFmtId="4" fontId="9" fillId="0" borderId="0" xfId="0" applyNumberFormat="1" applyFont="1" applyBorder="1"/>
    <xf numFmtId="4" fontId="9" fillId="0" borderId="0" xfId="0" applyNumberFormat="1" applyFont="1" applyFill="1" applyBorder="1"/>
    <xf numFmtId="4" fontId="5" fillId="0" borderId="0" xfId="0" applyNumberFormat="1" applyFont="1" applyFill="1" applyBorder="1"/>
    <xf numFmtId="0" fontId="11" fillId="0" borderId="0" xfId="0" applyFont="1" applyBorder="1" applyAlignment="1">
      <alignment horizontal="center"/>
    </xf>
    <xf numFmtId="14" fontId="11" fillId="0" borderId="0" xfId="0" applyNumberFormat="1" applyFont="1" applyBorder="1"/>
    <xf numFmtId="0" fontId="4" fillId="0" borderId="1" xfId="0" applyFont="1" applyBorder="1"/>
    <xf numFmtId="0" fontId="13" fillId="0" borderId="1" xfId="0" applyFont="1" applyBorder="1"/>
    <xf numFmtId="0" fontId="13" fillId="0" borderId="2" xfId="0" applyFont="1" applyBorder="1"/>
    <xf numFmtId="0" fontId="14" fillId="0" borderId="2" xfId="0" applyFont="1" applyBorder="1"/>
    <xf numFmtId="14" fontId="14" fillId="0" borderId="2" xfId="0" applyNumberFormat="1" applyFont="1" applyBorder="1"/>
    <xf numFmtId="4" fontId="14" fillId="2" borderId="2" xfId="0" applyNumberFormat="1" applyFont="1" applyFill="1" applyBorder="1"/>
    <xf numFmtId="0" fontId="14" fillId="0" borderId="1" xfId="0" applyFont="1" applyBorder="1"/>
    <xf numFmtId="14" fontId="14" fillId="0" borderId="1" xfId="0" applyNumberFormat="1" applyFont="1" applyBorder="1"/>
    <xf numFmtId="0" fontId="14" fillId="0" borderId="0" xfId="0" applyFont="1" applyBorder="1"/>
    <xf numFmtId="14" fontId="14" fillId="0" borderId="0" xfId="0" applyNumberFormat="1" applyFont="1" applyBorder="1"/>
    <xf numFmtId="4" fontId="14" fillId="2" borderId="0" xfId="0" applyNumberFormat="1" applyFont="1" applyFill="1" applyBorder="1"/>
    <xf numFmtId="0" fontId="15" fillId="0" borderId="0" xfId="0" applyFont="1" applyBorder="1"/>
    <xf numFmtId="164" fontId="16" fillId="0" borderId="0" xfId="0" applyNumberFormat="1" applyFont="1" applyBorder="1"/>
    <xf numFmtId="0" fontId="1" fillId="0" borderId="0" xfId="0" applyFont="1" applyBorder="1"/>
    <xf numFmtId="0" fontId="4" fillId="0" borderId="0" xfId="0" applyFont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/>
    <xf numFmtId="0" fontId="13" fillId="0" borderId="0" xfId="0" applyFont="1" applyBorder="1"/>
    <xf numFmtId="4" fontId="0" fillId="0" borderId="0" xfId="0" applyNumberFormat="1"/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" fontId="21" fillId="0" borderId="0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/>
    <xf numFmtId="2" fontId="1" fillId="0" borderId="1" xfId="0" applyNumberFormat="1" applyFont="1" applyBorder="1"/>
    <xf numFmtId="4" fontId="23" fillId="0" borderId="0" xfId="0" applyNumberFormat="1" applyFont="1" applyBorder="1"/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14" fontId="22" fillId="0" borderId="0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14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0" fontId="5" fillId="0" borderId="0" xfId="0" applyFont="1"/>
    <xf numFmtId="0" fontId="2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323851</xdr:colOff>
      <xdr:row>0</xdr:row>
      <xdr:rowOff>57150</xdr:rowOff>
    </xdr:from>
    <xdr:to>
      <xdr:col>7</xdr:col>
      <xdr:colOff>666750</xdr:colOff>
      <xdr:row>3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1" y="57150"/>
          <a:ext cx="117157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0</xdr:rowOff>
    </xdr:from>
    <xdr:to>
      <xdr:col>2</xdr:col>
      <xdr:colOff>266700</xdr:colOff>
      <xdr:row>2</xdr:row>
      <xdr:rowOff>276225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5A34C442-5C4C-4B33-B36E-AED1025B9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0"/>
          <a:ext cx="10287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62"/>
      <c r="B1" s="62"/>
      <c r="C1" s="62"/>
      <c r="D1" s="62"/>
      <c r="E1" s="62"/>
      <c r="F1" s="62"/>
      <c r="G1" s="62"/>
      <c r="H1" s="62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9"/>
  <sheetViews>
    <sheetView tabSelected="1" topLeftCell="A67" zoomScaleNormal="100" workbookViewId="0">
      <selection activeCell="F91" sqref="F91"/>
    </sheetView>
  </sheetViews>
  <sheetFormatPr baseColWidth="10" defaultRowHeight="15" x14ac:dyDescent="0.25"/>
  <cols>
    <col min="2" max="2" width="12.28515625" customWidth="1"/>
    <col min="3" max="3" width="23.5703125" customWidth="1"/>
    <col min="4" max="4" width="15.5703125" customWidth="1"/>
    <col min="5" max="5" width="11.7109375" customWidth="1"/>
    <col min="6" max="6" width="10.5703125" customWidth="1"/>
    <col min="7" max="7" width="12.42578125" customWidth="1"/>
    <col min="8" max="8" width="13.7109375" customWidth="1"/>
  </cols>
  <sheetData>
    <row r="1" spans="2:8" ht="23.25" x14ac:dyDescent="0.25">
      <c r="B1" s="65" t="s">
        <v>10</v>
      </c>
      <c r="C1" s="65"/>
      <c r="D1" s="65"/>
      <c r="E1" s="65"/>
      <c r="F1" s="65"/>
      <c r="G1" s="65"/>
      <c r="H1" s="65"/>
    </row>
    <row r="2" spans="2:8" ht="19.5" customHeight="1" x14ac:dyDescent="0.25">
      <c r="B2" s="66"/>
      <c r="C2" s="66"/>
      <c r="D2" s="66"/>
      <c r="E2" s="66"/>
      <c r="F2" s="66"/>
      <c r="G2" s="66"/>
      <c r="H2" s="66"/>
    </row>
    <row r="3" spans="2:8" ht="25.5" customHeight="1" x14ac:dyDescent="0.25">
      <c r="B3" s="63" t="s">
        <v>68</v>
      </c>
      <c r="C3" s="63"/>
      <c r="D3" s="63"/>
      <c r="E3" s="63"/>
      <c r="F3" s="63"/>
      <c r="G3" s="63"/>
      <c r="H3" s="63"/>
    </row>
    <row r="4" spans="2:8" ht="20.25" customHeight="1" x14ac:dyDescent="0.25">
      <c r="B4" s="33" t="s">
        <v>1</v>
      </c>
      <c r="C4" s="33" t="s">
        <v>0</v>
      </c>
      <c r="D4" s="54" t="s">
        <v>11</v>
      </c>
      <c r="E4" s="33" t="s">
        <v>3</v>
      </c>
      <c r="F4" s="33" t="s">
        <v>4</v>
      </c>
      <c r="G4" s="33" t="s">
        <v>5</v>
      </c>
      <c r="H4" s="33" t="s">
        <v>6</v>
      </c>
    </row>
    <row r="5" spans="2:8" ht="16.5" customHeight="1" x14ac:dyDescent="0.25">
      <c r="B5" s="57" t="s">
        <v>22</v>
      </c>
      <c r="C5" s="57" t="s">
        <v>23</v>
      </c>
      <c r="D5" s="58" t="s">
        <v>24</v>
      </c>
      <c r="E5" s="59">
        <v>44518</v>
      </c>
      <c r="F5" s="59">
        <v>44548</v>
      </c>
      <c r="G5" s="60">
        <v>131924</v>
      </c>
      <c r="H5" s="60">
        <f>SUM(G5)</f>
        <v>131924</v>
      </c>
    </row>
    <row r="6" spans="2:8" ht="16.5" customHeight="1" x14ac:dyDescent="0.25">
      <c r="B6" s="57" t="s">
        <v>57</v>
      </c>
      <c r="C6" s="57" t="s">
        <v>58</v>
      </c>
      <c r="D6" s="58" t="s">
        <v>19</v>
      </c>
      <c r="E6" s="59">
        <v>44529</v>
      </c>
      <c r="F6" s="59">
        <v>44559</v>
      </c>
      <c r="G6" s="60">
        <v>41300</v>
      </c>
      <c r="H6" s="60">
        <f t="shared" ref="H6:H15" si="0">SUM(G6)</f>
        <v>41300</v>
      </c>
    </row>
    <row r="7" spans="2:8" ht="16.5" customHeight="1" x14ac:dyDescent="0.25">
      <c r="B7" s="57" t="s">
        <v>70</v>
      </c>
      <c r="C7" s="57" t="s">
        <v>71</v>
      </c>
      <c r="D7" s="58" t="s">
        <v>24</v>
      </c>
      <c r="E7" s="59">
        <v>44553</v>
      </c>
      <c r="F7" s="59">
        <v>44584</v>
      </c>
      <c r="G7" s="60">
        <v>122758.15</v>
      </c>
      <c r="H7" s="60">
        <f>SUM(G7)</f>
        <v>122758.15</v>
      </c>
    </row>
    <row r="8" spans="2:8" ht="16.5" customHeight="1" x14ac:dyDescent="0.25">
      <c r="B8" s="57" t="s">
        <v>111</v>
      </c>
      <c r="C8" s="57" t="s">
        <v>112</v>
      </c>
      <c r="D8" s="58" t="s">
        <v>113</v>
      </c>
      <c r="E8" s="59">
        <v>44544</v>
      </c>
      <c r="F8" s="59">
        <v>44575</v>
      </c>
      <c r="G8" s="60">
        <v>47200</v>
      </c>
      <c r="H8" s="60">
        <f>SUM(G8)</f>
        <v>47200</v>
      </c>
    </row>
    <row r="9" spans="2:8" ht="16.5" customHeight="1" x14ac:dyDescent="0.25">
      <c r="B9" s="57" t="s">
        <v>42</v>
      </c>
      <c r="C9" s="57" t="s">
        <v>124</v>
      </c>
      <c r="D9" s="58" t="s">
        <v>2</v>
      </c>
      <c r="E9" s="59">
        <v>44511</v>
      </c>
      <c r="F9" s="59">
        <v>44541</v>
      </c>
      <c r="G9" s="60">
        <v>29220.06</v>
      </c>
      <c r="H9" s="60">
        <f t="shared" si="0"/>
        <v>29220.06</v>
      </c>
    </row>
    <row r="10" spans="2:8" ht="16.5" customHeight="1" x14ac:dyDescent="0.25">
      <c r="B10" s="57" t="s">
        <v>61</v>
      </c>
      <c r="C10" s="57" t="s">
        <v>62</v>
      </c>
      <c r="D10" s="58" t="s">
        <v>12</v>
      </c>
      <c r="E10" s="59">
        <v>44529</v>
      </c>
      <c r="F10" s="59">
        <v>44559</v>
      </c>
      <c r="G10" s="60">
        <v>37197</v>
      </c>
      <c r="H10" s="60"/>
    </row>
    <row r="11" spans="2:8" ht="16.5" customHeight="1" x14ac:dyDescent="0.25">
      <c r="B11" s="57" t="s">
        <v>100</v>
      </c>
      <c r="C11" s="57" t="s">
        <v>62</v>
      </c>
      <c r="D11" s="58" t="s">
        <v>12</v>
      </c>
      <c r="E11" s="59">
        <v>44545</v>
      </c>
      <c r="F11" s="59">
        <v>44576</v>
      </c>
      <c r="G11" s="60">
        <v>30750</v>
      </c>
      <c r="H11" s="60"/>
    </row>
    <row r="12" spans="2:8" ht="16.5" customHeight="1" x14ac:dyDescent="0.25">
      <c r="B12" s="57" t="s">
        <v>103</v>
      </c>
      <c r="C12" s="57" t="s">
        <v>62</v>
      </c>
      <c r="D12" s="58" t="s">
        <v>12</v>
      </c>
      <c r="E12" s="59">
        <v>44557</v>
      </c>
      <c r="F12" s="59">
        <v>44588</v>
      </c>
      <c r="G12" s="60">
        <v>37018.5</v>
      </c>
      <c r="H12" s="60">
        <f>SUM(G10:G12)</f>
        <v>104965.5</v>
      </c>
    </row>
    <row r="13" spans="2:8" ht="16.5" customHeight="1" x14ac:dyDescent="0.25">
      <c r="B13" s="57" t="s">
        <v>51</v>
      </c>
      <c r="C13" s="57" t="s">
        <v>52</v>
      </c>
      <c r="D13" s="58" t="s">
        <v>53</v>
      </c>
      <c r="E13" s="59">
        <v>44522</v>
      </c>
      <c r="F13" s="59">
        <v>44552</v>
      </c>
      <c r="G13" s="60">
        <v>174592</v>
      </c>
      <c r="H13" s="60">
        <f t="shared" si="0"/>
        <v>174592</v>
      </c>
    </row>
    <row r="14" spans="2:8" ht="16.5" customHeight="1" x14ac:dyDescent="0.25">
      <c r="B14" s="57" t="s">
        <v>101</v>
      </c>
      <c r="C14" s="57" t="s">
        <v>102</v>
      </c>
      <c r="D14" s="58" t="s">
        <v>53</v>
      </c>
      <c r="E14" s="59">
        <v>44547</v>
      </c>
      <c r="F14" s="59">
        <v>44578</v>
      </c>
      <c r="G14" s="60">
        <v>24131</v>
      </c>
      <c r="H14" s="60">
        <f t="shared" si="0"/>
        <v>24131</v>
      </c>
    </row>
    <row r="15" spans="2:8" ht="16.5" customHeight="1" x14ac:dyDescent="0.25">
      <c r="B15" s="57" t="s">
        <v>55</v>
      </c>
      <c r="C15" s="57" t="s">
        <v>56</v>
      </c>
      <c r="D15" s="58" t="s">
        <v>74</v>
      </c>
      <c r="E15" s="59">
        <v>44523</v>
      </c>
      <c r="F15" s="59">
        <v>44553</v>
      </c>
      <c r="G15" s="60">
        <v>65592.66</v>
      </c>
      <c r="H15" s="60">
        <f t="shared" si="0"/>
        <v>65592.66</v>
      </c>
    </row>
    <row r="16" spans="2:8" ht="16.5" customHeight="1" x14ac:dyDescent="0.25">
      <c r="B16" s="57" t="s">
        <v>122</v>
      </c>
      <c r="C16" s="57" t="s">
        <v>123</v>
      </c>
      <c r="D16" s="58" t="s">
        <v>2</v>
      </c>
      <c r="E16" s="59">
        <v>37599</v>
      </c>
      <c r="F16" s="59">
        <v>44570</v>
      </c>
      <c r="G16" s="60">
        <v>30401.52</v>
      </c>
      <c r="H16" s="60">
        <f>SUM(G16)</f>
        <v>30401.52</v>
      </c>
    </row>
    <row r="17" spans="2:8" ht="16.5" customHeight="1" x14ac:dyDescent="0.25">
      <c r="B17" s="57" t="s">
        <v>126</v>
      </c>
      <c r="C17" s="57" t="s">
        <v>17</v>
      </c>
      <c r="D17" s="58" t="s">
        <v>2</v>
      </c>
      <c r="E17" s="59">
        <v>44496</v>
      </c>
      <c r="F17" s="59">
        <v>44527</v>
      </c>
      <c r="G17" s="60">
        <v>32450</v>
      </c>
      <c r="H17" s="60"/>
    </row>
    <row r="18" spans="2:8" ht="16.5" customHeight="1" x14ac:dyDescent="0.25">
      <c r="B18" s="57" t="s">
        <v>43</v>
      </c>
      <c r="C18" s="57" t="s">
        <v>17</v>
      </c>
      <c r="D18" s="58" t="s">
        <v>2</v>
      </c>
      <c r="E18" s="59">
        <v>44504</v>
      </c>
      <c r="F18" s="59">
        <v>44534</v>
      </c>
      <c r="G18" s="60">
        <v>12083.2</v>
      </c>
      <c r="H18" s="60"/>
    </row>
    <row r="19" spans="2:8" ht="16.5" customHeight="1" x14ac:dyDescent="0.25">
      <c r="B19" s="57" t="s">
        <v>125</v>
      </c>
      <c r="C19" s="57" t="s">
        <v>17</v>
      </c>
      <c r="D19" s="58" t="s">
        <v>2</v>
      </c>
      <c r="E19" s="59">
        <v>44518</v>
      </c>
      <c r="F19" s="59">
        <v>44548</v>
      </c>
      <c r="G19" s="60">
        <v>68381</v>
      </c>
      <c r="H19" s="60"/>
    </row>
    <row r="20" spans="2:8" ht="16.5" customHeight="1" x14ac:dyDescent="0.25">
      <c r="B20" s="57" t="s">
        <v>32</v>
      </c>
      <c r="C20" s="57" t="s">
        <v>17</v>
      </c>
      <c r="D20" s="58" t="s">
        <v>2</v>
      </c>
      <c r="E20" s="59">
        <v>44518</v>
      </c>
      <c r="F20" s="59">
        <v>44548</v>
      </c>
      <c r="G20" s="60">
        <v>37170</v>
      </c>
      <c r="H20" s="60"/>
    </row>
    <row r="21" spans="2:8" ht="16.5" customHeight="1" x14ac:dyDescent="0.25">
      <c r="B21" s="57" t="s">
        <v>31</v>
      </c>
      <c r="C21" s="57" t="s">
        <v>17</v>
      </c>
      <c r="D21" s="58" t="s">
        <v>2</v>
      </c>
      <c r="E21" s="59">
        <v>44523</v>
      </c>
      <c r="F21" s="59">
        <v>44553</v>
      </c>
      <c r="G21" s="60">
        <v>496125.1</v>
      </c>
      <c r="H21" s="60"/>
    </row>
    <row r="22" spans="2:8" ht="16.5" customHeight="1" x14ac:dyDescent="0.25">
      <c r="B22" s="57" t="s">
        <v>88</v>
      </c>
      <c r="C22" s="57" t="s">
        <v>17</v>
      </c>
      <c r="D22" s="58" t="s">
        <v>2</v>
      </c>
      <c r="E22" s="59">
        <v>44537</v>
      </c>
      <c r="F22" s="59">
        <v>44568</v>
      </c>
      <c r="G22" s="60">
        <v>7788</v>
      </c>
      <c r="H22" s="60"/>
    </row>
    <row r="23" spans="2:8" ht="16.5" customHeight="1" x14ac:dyDescent="0.25">
      <c r="B23" s="57" t="s">
        <v>117</v>
      </c>
      <c r="C23" s="57" t="s">
        <v>17</v>
      </c>
      <c r="D23" s="58" t="s">
        <v>2</v>
      </c>
      <c r="E23" s="59">
        <v>44536</v>
      </c>
      <c r="F23" s="59">
        <v>44567</v>
      </c>
      <c r="G23" s="60">
        <v>185596.3</v>
      </c>
      <c r="H23" s="60"/>
    </row>
    <row r="24" spans="2:8" ht="16.5" customHeight="1" x14ac:dyDescent="0.25">
      <c r="B24" s="57" t="s">
        <v>89</v>
      </c>
      <c r="C24" s="57" t="s">
        <v>17</v>
      </c>
      <c r="D24" s="58" t="s">
        <v>2</v>
      </c>
      <c r="E24" s="59">
        <v>44538</v>
      </c>
      <c r="F24" s="59">
        <v>44569</v>
      </c>
      <c r="G24" s="60">
        <v>197768</v>
      </c>
      <c r="H24" s="60"/>
    </row>
    <row r="25" spans="2:8" ht="16.5" customHeight="1" x14ac:dyDescent="0.25">
      <c r="B25" s="57" t="s">
        <v>90</v>
      </c>
      <c r="C25" s="57" t="s">
        <v>17</v>
      </c>
      <c r="D25" s="58" t="s">
        <v>2</v>
      </c>
      <c r="E25" s="59">
        <v>44544</v>
      </c>
      <c r="F25" s="59">
        <v>44575</v>
      </c>
      <c r="G25" s="60">
        <v>23788.799999999999</v>
      </c>
      <c r="H25" s="60"/>
    </row>
    <row r="26" spans="2:8" ht="16.5" customHeight="1" x14ac:dyDescent="0.25">
      <c r="B26" s="57" t="s">
        <v>116</v>
      </c>
      <c r="C26" s="57" t="s">
        <v>17</v>
      </c>
      <c r="D26" s="58" t="s">
        <v>2</v>
      </c>
      <c r="E26" s="59">
        <v>44550</v>
      </c>
      <c r="F26" s="59">
        <v>44581</v>
      </c>
      <c r="G26" s="60">
        <v>53690</v>
      </c>
      <c r="H26" s="60">
        <f>SUM(G17:G26)</f>
        <v>1114840.4000000001</v>
      </c>
    </row>
    <row r="27" spans="2:8" ht="16.5" customHeight="1" x14ac:dyDescent="0.25">
      <c r="B27" s="57" t="s">
        <v>33</v>
      </c>
      <c r="C27" s="57" t="s">
        <v>128</v>
      </c>
      <c r="D27" s="58" t="s">
        <v>2</v>
      </c>
      <c r="E27" s="59">
        <v>44524</v>
      </c>
      <c r="F27" s="59">
        <v>44554</v>
      </c>
      <c r="G27" s="60">
        <v>119051.98</v>
      </c>
      <c r="H27" s="60">
        <f>SUM(G27)</f>
        <v>119051.98</v>
      </c>
    </row>
    <row r="28" spans="2:8" ht="16.5" customHeight="1" x14ac:dyDescent="0.25">
      <c r="B28" s="57" t="s">
        <v>34</v>
      </c>
      <c r="C28" s="57" t="s">
        <v>16</v>
      </c>
      <c r="D28" s="58" t="s">
        <v>2</v>
      </c>
      <c r="E28" s="59">
        <v>44516</v>
      </c>
      <c r="F28" s="59">
        <v>44546</v>
      </c>
      <c r="G28" s="60">
        <v>59967.6</v>
      </c>
      <c r="H28" s="60"/>
    </row>
    <row r="29" spans="2:8" ht="16.5" customHeight="1" x14ac:dyDescent="0.25">
      <c r="B29" s="57" t="s">
        <v>35</v>
      </c>
      <c r="C29" s="57" t="s">
        <v>25</v>
      </c>
      <c r="D29" s="58" t="s">
        <v>2</v>
      </c>
      <c r="E29" s="59">
        <v>44522</v>
      </c>
      <c r="F29" s="59">
        <v>44552</v>
      </c>
      <c r="G29" s="60">
        <v>284439</v>
      </c>
      <c r="H29" s="60"/>
    </row>
    <row r="30" spans="2:8" ht="16.5" customHeight="1" x14ac:dyDescent="0.25">
      <c r="B30" s="57" t="s">
        <v>36</v>
      </c>
      <c r="C30" s="57" t="s">
        <v>16</v>
      </c>
      <c r="D30" s="58" t="s">
        <v>2</v>
      </c>
      <c r="E30" s="59">
        <v>44522</v>
      </c>
      <c r="F30" s="59">
        <v>44552</v>
      </c>
      <c r="G30" s="60">
        <v>17027.400000000001</v>
      </c>
      <c r="H30" s="60"/>
    </row>
    <row r="31" spans="2:8" ht="16.5" customHeight="1" x14ac:dyDescent="0.25">
      <c r="B31" s="57" t="s">
        <v>37</v>
      </c>
      <c r="C31" s="57" t="s">
        <v>16</v>
      </c>
      <c r="D31" s="58" t="s">
        <v>2</v>
      </c>
      <c r="E31" s="59">
        <v>44526</v>
      </c>
      <c r="F31" s="59">
        <v>44556</v>
      </c>
      <c r="G31" s="60">
        <v>4484</v>
      </c>
      <c r="H31" s="60"/>
    </row>
    <row r="32" spans="2:8" ht="16.5" customHeight="1" x14ac:dyDescent="0.25">
      <c r="B32" s="57" t="s">
        <v>63</v>
      </c>
      <c r="C32" s="57" t="s">
        <v>16</v>
      </c>
      <c r="D32" s="58" t="s">
        <v>2</v>
      </c>
      <c r="E32" s="59">
        <v>44529</v>
      </c>
      <c r="F32" s="59">
        <v>44559</v>
      </c>
      <c r="G32" s="60">
        <v>6608</v>
      </c>
      <c r="H32" s="60"/>
    </row>
    <row r="33" spans="2:8" ht="16.5" customHeight="1" x14ac:dyDescent="0.25">
      <c r="B33" s="57" t="s">
        <v>91</v>
      </c>
      <c r="C33" s="57" t="s">
        <v>16</v>
      </c>
      <c r="D33" s="58" t="s">
        <v>2</v>
      </c>
      <c r="E33" s="59">
        <v>44543</v>
      </c>
      <c r="F33" s="59">
        <v>44574</v>
      </c>
      <c r="G33" s="60">
        <v>41465.199999999997</v>
      </c>
      <c r="H33" s="60"/>
    </row>
    <row r="34" spans="2:8" ht="16.5" customHeight="1" x14ac:dyDescent="0.25">
      <c r="B34" s="57" t="s">
        <v>120</v>
      </c>
      <c r="C34" s="57" t="s">
        <v>16</v>
      </c>
      <c r="D34" s="58" t="s">
        <v>2</v>
      </c>
      <c r="E34" s="59">
        <v>44544</v>
      </c>
      <c r="F34" s="59">
        <v>44575</v>
      </c>
      <c r="G34" s="60">
        <v>508674.4</v>
      </c>
      <c r="H34" s="60"/>
    </row>
    <row r="35" spans="2:8" ht="16.5" customHeight="1" x14ac:dyDescent="0.25">
      <c r="B35" s="57" t="s">
        <v>107</v>
      </c>
      <c r="C35" s="57" t="s">
        <v>16</v>
      </c>
      <c r="D35" s="58" t="s">
        <v>2</v>
      </c>
      <c r="E35" s="59">
        <v>44553</v>
      </c>
      <c r="F35" s="59">
        <v>44584</v>
      </c>
      <c r="G35" s="60">
        <v>101946.8</v>
      </c>
      <c r="H35" s="60"/>
    </row>
    <row r="36" spans="2:8" ht="16.5" customHeight="1" x14ac:dyDescent="0.25">
      <c r="B36" s="57" t="s">
        <v>106</v>
      </c>
      <c r="C36" s="57" t="s">
        <v>16</v>
      </c>
      <c r="D36" s="58" t="s">
        <v>2</v>
      </c>
      <c r="E36" s="59">
        <v>44557</v>
      </c>
      <c r="F36" s="59">
        <v>44588</v>
      </c>
      <c r="G36" s="60">
        <v>11682</v>
      </c>
      <c r="H36" s="60"/>
    </row>
    <row r="37" spans="2:8" ht="16.5" customHeight="1" x14ac:dyDescent="0.25">
      <c r="B37" s="57" t="s">
        <v>129</v>
      </c>
      <c r="C37" s="57" t="s">
        <v>16</v>
      </c>
      <c r="D37" s="58" t="s">
        <v>2</v>
      </c>
      <c r="E37" s="59">
        <v>44559</v>
      </c>
      <c r="F37" s="59">
        <v>44590</v>
      </c>
      <c r="G37" s="60">
        <v>418658.8</v>
      </c>
      <c r="H37" s="60">
        <f>SUM(G28:G37)</f>
        <v>1454953.2000000002</v>
      </c>
    </row>
    <row r="38" spans="2:8" ht="16.5" customHeight="1" x14ac:dyDescent="0.25">
      <c r="B38" s="57" t="s">
        <v>29</v>
      </c>
      <c r="C38" s="57" t="s">
        <v>30</v>
      </c>
      <c r="D38" s="58" t="s">
        <v>2</v>
      </c>
      <c r="E38" s="59">
        <v>44523</v>
      </c>
      <c r="F38" s="59">
        <v>44553</v>
      </c>
      <c r="G38" s="60">
        <v>420022.01</v>
      </c>
      <c r="H38" s="60">
        <f t="shared" ref="H38:H41" si="1">SUM(G38)</f>
        <v>420022.01</v>
      </c>
    </row>
    <row r="39" spans="2:8" ht="16.5" customHeight="1" x14ac:dyDescent="0.25">
      <c r="B39" s="57" t="s">
        <v>43</v>
      </c>
      <c r="C39" s="57" t="s">
        <v>44</v>
      </c>
      <c r="D39" s="58" t="s">
        <v>2</v>
      </c>
      <c r="E39" s="59">
        <v>44522</v>
      </c>
      <c r="F39" s="59">
        <v>44552</v>
      </c>
      <c r="G39" s="60">
        <v>79309.89</v>
      </c>
      <c r="H39" s="60">
        <f t="shared" si="1"/>
        <v>79309.89</v>
      </c>
    </row>
    <row r="40" spans="2:8" ht="16.5" customHeight="1" x14ac:dyDescent="0.25">
      <c r="B40" s="57" t="s">
        <v>81</v>
      </c>
      <c r="C40" s="57" t="s">
        <v>82</v>
      </c>
      <c r="D40" s="58" t="s">
        <v>2</v>
      </c>
      <c r="E40" s="59">
        <v>44540</v>
      </c>
      <c r="F40" s="59">
        <v>44571</v>
      </c>
      <c r="G40" s="60">
        <v>31122.5</v>
      </c>
      <c r="H40" s="60">
        <f t="shared" si="1"/>
        <v>31122.5</v>
      </c>
    </row>
    <row r="41" spans="2:8" ht="16.5" customHeight="1" x14ac:dyDescent="0.25">
      <c r="B41" s="57" t="s">
        <v>85</v>
      </c>
      <c r="C41" s="57" t="s">
        <v>86</v>
      </c>
      <c r="D41" s="58" t="s">
        <v>2</v>
      </c>
      <c r="E41" s="59">
        <v>44531</v>
      </c>
      <c r="F41" s="59">
        <v>44562</v>
      </c>
      <c r="G41" s="60">
        <v>57802.78</v>
      </c>
      <c r="H41" s="60">
        <f t="shared" si="1"/>
        <v>57802.78</v>
      </c>
    </row>
    <row r="42" spans="2:8" ht="16.5" customHeight="1" x14ac:dyDescent="0.25">
      <c r="B42" s="57" t="s">
        <v>114</v>
      </c>
      <c r="C42" s="57" t="s">
        <v>127</v>
      </c>
      <c r="D42" s="58" t="s">
        <v>115</v>
      </c>
      <c r="E42" s="59">
        <v>44544</v>
      </c>
      <c r="F42" s="59">
        <v>44575</v>
      </c>
      <c r="G42" s="60">
        <v>143794.79999999999</v>
      </c>
      <c r="H42" s="60">
        <f>SUM(G42)</f>
        <v>143794.79999999999</v>
      </c>
    </row>
    <row r="43" spans="2:8" ht="16.5" customHeight="1" x14ac:dyDescent="0.25">
      <c r="B43" s="57" t="s">
        <v>54</v>
      </c>
      <c r="C43" s="57" t="s">
        <v>73</v>
      </c>
      <c r="D43" s="58" t="s">
        <v>53</v>
      </c>
      <c r="E43" s="59">
        <v>44524</v>
      </c>
      <c r="F43" s="59">
        <v>44554</v>
      </c>
      <c r="G43" s="60">
        <v>74701.98</v>
      </c>
      <c r="H43" s="60">
        <f>SUM(G43)</f>
        <v>74701.98</v>
      </c>
    </row>
    <row r="44" spans="2:8" ht="16.5" customHeight="1" x14ac:dyDescent="0.25">
      <c r="B44" s="57" t="s">
        <v>59</v>
      </c>
      <c r="C44" s="57" t="s">
        <v>130</v>
      </c>
      <c r="D44" s="58" t="s">
        <v>53</v>
      </c>
      <c r="E44" s="59">
        <v>44525</v>
      </c>
      <c r="F44" s="59">
        <v>44555</v>
      </c>
      <c r="G44" s="60">
        <v>274398.44</v>
      </c>
      <c r="H44" s="60">
        <f>SUM(G44)</f>
        <v>274398.44</v>
      </c>
    </row>
    <row r="45" spans="2:8" ht="16.5" customHeight="1" x14ac:dyDescent="0.25">
      <c r="B45" s="57" t="s">
        <v>40</v>
      </c>
      <c r="C45" s="57" t="s">
        <v>41</v>
      </c>
      <c r="D45" s="58" t="s">
        <v>2</v>
      </c>
      <c r="E45" s="59">
        <v>44515</v>
      </c>
      <c r="F45" s="59">
        <v>44545</v>
      </c>
      <c r="G45" s="60">
        <v>4333.99</v>
      </c>
      <c r="H45" s="60"/>
    </row>
    <row r="46" spans="2:8" ht="16.5" customHeight="1" x14ac:dyDescent="0.25">
      <c r="B46" s="57" t="s">
        <v>69</v>
      </c>
      <c r="C46" s="57" t="s">
        <v>41</v>
      </c>
      <c r="D46" s="58" t="s">
        <v>2</v>
      </c>
      <c r="E46" s="59">
        <v>44509</v>
      </c>
      <c r="F46" s="59">
        <v>44539</v>
      </c>
      <c r="G46" s="60">
        <v>57199.79</v>
      </c>
      <c r="H46" s="60"/>
    </row>
    <row r="47" spans="2:8" ht="16.5" customHeight="1" x14ac:dyDescent="0.25">
      <c r="B47" s="57" t="s">
        <v>72</v>
      </c>
      <c r="C47" s="57" t="s">
        <v>41</v>
      </c>
      <c r="D47" s="58" t="s">
        <v>2</v>
      </c>
      <c r="E47" s="59">
        <v>44557</v>
      </c>
      <c r="F47" s="59">
        <v>44588</v>
      </c>
      <c r="G47" s="60">
        <v>57200</v>
      </c>
      <c r="H47" s="60"/>
    </row>
    <row r="48" spans="2:8" ht="16.5" customHeight="1" x14ac:dyDescent="0.25">
      <c r="B48" s="57" t="s">
        <v>87</v>
      </c>
      <c r="C48" s="57" t="s">
        <v>41</v>
      </c>
      <c r="D48" s="58" t="s">
        <v>2</v>
      </c>
      <c r="E48" s="59">
        <v>44544</v>
      </c>
      <c r="F48" s="59">
        <v>44575</v>
      </c>
      <c r="G48" s="60">
        <v>30800.01</v>
      </c>
      <c r="H48" s="60">
        <f>SUM(G45:G48)</f>
        <v>149533.79</v>
      </c>
    </row>
    <row r="49" spans="2:8" ht="16.5" customHeight="1" x14ac:dyDescent="0.25">
      <c r="B49" s="57" t="s">
        <v>75</v>
      </c>
      <c r="C49" s="57" t="s">
        <v>76</v>
      </c>
      <c r="D49" s="58" t="s">
        <v>20</v>
      </c>
      <c r="E49" s="59">
        <v>44551</v>
      </c>
      <c r="F49" s="59">
        <v>44582</v>
      </c>
      <c r="G49" s="60">
        <v>27140</v>
      </c>
      <c r="H49" s="60">
        <f>SUM(G49)</f>
        <v>27140</v>
      </c>
    </row>
    <row r="50" spans="2:8" ht="16.5" customHeight="1" x14ac:dyDescent="0.25">
      <c r="B50" s="57" t="s">
        <v>47</v>
      </c>
      <c r="C50" s="57" t="s">
        <v>14</v>
      </c>
      <c r="D50" s="58" t="s">
        <v>15</v>
      </c>
      <c r="E50" s="59">
        <v>44501</v>
      </c>
      <c r="F50" s="59">
        <v>44531</v>
      </c>
      <c r="G50" s="60">
        <v>4250</v>
      </c>
      <c r="H50" s="60"/>
    </row>
    <row r="51" spans="2:8" ht="16.5" customHeight="1" x14ac:dyDescent="0.25">
      <c r="B51" s="57" t="s">
        <v>28</v>
      </c>
      <c r="C51" s="57" t="s">
        <v>14</v>
      </c>
      <c r="D51" s="58" t="s">
        <v>15</v>
      </c>
      <c r="E51" s="59">
        <v>44494</v>
      </c>
      <c r="F51" s="59">
        <v>44525</v>
      </c>
      <c r="G51" s="60">
        <v>5450</v>
      </c>
      <c r="H51" s="60"/>
    </row>
    <row r="52" spans="2:8" ht="16.5" customHeight="1" x14ac:dyDescent="0.25">
      <c r="B52" s="57" t="s">
        <v>26</v>
      </c>
      <c r="C52" s="57" t="s">
        <v>14</v>
      </c>
      <c r="D52" s="58" t="s">
        <v>15</v>
      </c>
      <c r="E52" s="59">
        <v>44487</v>
      </c>
      <c r="F52" s="59">
        <v>44518</v>
      </c>
      <c r="G52" s="60">
        <v>4050</v>
      </c>
      <c r="H52" s="60"/>
    </row>
    <row r="53" spans="2:8" ht="16.5" customHeight="1" x14ac:dyDescent="0.25">
      <c r="B53" s="57" t="s">
        <v>27</v>
      </c>
      <c r="C53" s="57" t="s">
        <v>14</v>
      </c>
      <c r="D53" s="58" t="s">
        <v>15</v>
      </c>
      <c r="E53" s="59">
        <v>44480</v>
      </c>
      <c r="F53" s="59">
        <v>44541</v>
      </c>
      <c r="G53" s="60">
        <v>4950</v>
      </c>
      <c r="H53" s="60"/>
    </row>
    <row r="54" spans="2:8" ht="16.5" customHeight="1" x14ac:dyDescent="0.25">
      <c r="B54" s="57" t="s">
        <v>48</v>
      </c>
      <c r="C54" s="57" t="s">
        <v>14</v>
      </c>
      <c r="D54" s="58" t="s">
        <v>15</v>
      </c>
      <c r="E54" s="59">
        <v>44508</v>
      </c>
      <c r="F54" s="59">
        <v>44538</v>
      </c>
      <c r="G54" s="60">
        <v>5280</v>
      </c>
      <c r="H54" s="60"/>
    </row>
    <row r="55" spans="2:8" ht="16.5" customHeight="1" x14ac:dyDescent="0.25">
      <c r="B55" s="57" t="s">
        <v>49</v>
      </c>
      <c r="C55" s="57" t="s">
        <v>14</v>
      </c>
      <c r="D55" s="58" t="s">
        <v>15</v>
      </c>
      <c r="E55" s="59">
        <v>44522</v>
      </c>
      <c r="F55" s="59">
        <v>44552</v>
      </c>
      <c r="G55" s="60">
        <v>5280</v>
      </c>
      <c r="H55" s="60"/>
    </row>
    <row r="56" spans="2:8" ht="16.5" customHeight="1" x14ac:dyDescent="0.25">
      <c r="B56" s="57" t="s">
        <v>50</v>
      </c>
      <c r="C56" s="57" t="s">
        <v>14</v>
      </c>
      <c r="D56" s="58" t="s">
        <v>15</v>
      </c>
      <c r="E56" s="59">
        <v>44515</v>
      </c>
      <c r="F56" s="59">
        <v>44545</v>
      </c>
      <c r="G56" s="60">
        <v>5610</v>
      </c>
      <c r="H56" s="60"/>
    </row>
    <row r="57" spans="2:8" ht="16.5" customHeight="1" x14ac:dyDescent="0.25">
      <c r="B57" s="57" t="s">
        <v>60</v>
      </c>
      <c r="C57" s="57" t="s">
        <v>14</v>
      </c>
      <c r="D57" s="58" t="s">
        <v>15</v>
      </c>
      <c r="E57" s="59">
        <v>44529</v>
      </c>
      <c r="F57" s="59">
        <v>44559</v>
      </c>
      <c r="G57" s="60">
        <v>5050</v>
      </c>
      <c r="H57" s="60"/>
    </row>
    <row r="58" spans="2:8" ht="16.5" customHeight="1" x14ac:dyDescent="0.25">
      <c r="B58" s="57" t="s">
        <v>121</v>
      </c>
      <c r="C58" s="57" t="s">
        <v>14</v>
      </c>
      <c r="D58" s="58" t="s">
        <v>15</v>
      </c>
      <c r="E58" s="59">
        <v>44536</v>
      </c>
      <c r="F58" s="59">
        <v>44567</v>
      </c>
      <c r="G58" s="60">
        <v>5500</v>
      </c>
      <c r="H58" s="60"/>
    </row>
    <row r="59" spans="2:8" ht="16.5" customHeight="1" x14ac:dyDescent="0.25">
      <c r="B59" s="57" t="s">
        <v>109</v>
      </c>
      <c r="C59" s="57" t="s">
        <v>14</v>
      </c>
      <c r="D59" s="58" t="s">
        <v>15</v>
      </c>
      <c r="E59" s="59">
        <v>44543</v>
      </c>
      <c r="F59" s="59">
        <v>44574</v>
      </c>
      <c r="G59" s="60">
        <v>5335</v>
      </c>
      <c r="H59" s="60">
        <f>SUM(G50:G59)</f>
        <v>50755</v>
      </c>
    </row>
    <row r="60" spans="2:8" ht="16.5" customHeight="1" x14ac:dyDescent="0.25">
      <c r="B60" s="57" t="s">
        <v>118</v>
      </c>
      <c r="C60" s="57" t="s">
        <v>119</v>
      </c>
      <c r="D60" s="58" t="s">
        <v>2</v>
      </c>
      <c r="E60" s="59">
        <v>44538</v>
      </c>
      <c r="F60" s="59">
        <v>44569</v>
      </c>
      <c r="G60" s="60">
        <v>304933.65000000002</v>
      </c>
      <c r="H60" s="60">
        <f t="shared" ref="H60:H66" si="2">SUM(G60)</f>
        <v>304933.65000000002</v>
      </c>
    </row>
    <row r="61" spans="2:8" ht="16.5" customHeight="1" x14ac:dyDescent="0.25">
      <c r="B61" s="57" t="s">
        <v>92</v>
      </c>
      <c r="C61" s="57" t="s">
        <v>93</v>
      </c>
      <c r="D61" s="58" t="s">
        <v>2</v>
      </c>
      <c r="E61" s="59">
        <v>44533</v>
      </c>
      <c r="F61" s="59">
        <v>44564</v>
      </c>
      <c r="G61" s="60">
        <v>2700.01</v>
      </c>
      <c r="H61" s="60">
        <f t="shared" si="2"/>
        <v>2700.01</v>
      </c>
    </row>
    <row r="62" spans="2:8" ht="16.5" customHeight="1" x14ac:dyDescent="0.25">
      <c r="B62" s="57" t="s">
        <v>99</v>
      </c>
      <c r="C62" s="57" t="s">
        <v>18</v>
      </c>
      <c r="D62" s="58" t="s">
        <v>21</v>
      </c>
      <c r="E62" s="59">
        <v>44544</v>
      </c>
      <c r="F62" s="59">
        <v>44575</v>
      </c>
      <c r="G62" s="60">
        <v>1400</v>
      </c>
      <c r="H62" s="60">
        <f t="shared" si="2"/>
        <v>1400</v>
      </c>
    </row>
    <row r="63" spans="2:8" ht="16.5" customHeight="1" x14ac:dyDescent="0.25">
      <c r="B63" s="57" t="s">
        <v>83</v>
      </c>
      <c r="C63" s="57" t="s">
        <v>84</v>
      </c>
      <c r="D63" s="58" t="s">
        <v>2</v>
      </c>
      <c r="E63" s="59">
        <v>44543</v>
      </c>
      <c r="F63" s="59">
        <v>44574</v>
      </c>
      <c r="G63" s="60">
        <v>37170</v>
      </c>
      <c r="H63" s="60">
        <f t="shared" si="2"/>
        <v>37170</v>
      </c>
    </row>
    <row r="64" spans="2:8" ht="16.5" customHeight="1" x14ac:dyDescent="0.25">
      <c r="B64" s="57" t="s">
        <v>77</v>
      </c>
      <c r="C64" s="57" t="s">
        <v>78</v>
      </c>
      <c r="D64" s="58" t="s">
        <v>79</v>
      </c>
      <c r="E64" s="59">
        <v>44543</v>
      </c>
      <c r="F64" s="59">
        <v>44574</v>
      </c>
      <c r="G64" s="60">
        <v>8850</v>
      </c>
      <c r="H64" s="60">
        <f t="shared" si="2"/>
        <v>8850</v>
      </c>
    </row>
    <row r="65" spans="1:9" ht="16.5" customHeight="1" x14ac:dyDescent="0.25">
      <c r="B65" s="57" t="s">
        <v>38</v>
      </c>
      <c r="C65" s="57" t="s">
        <v>39</v>
      </c>
      <c r="D65" s="58" t="s">
        <v>2</v>
      </c>
      <c r="E65" s="59">
        <v>44510</v>
      </c>
      <c r="F65" s="59">
        <v>44540</v>
      </c>
      <c r="G65" s="60">
        <v>55467.55</v>
      </c>
      <c r="H65" s="60">
        <f t="shared" si="2"/>
        <v>55467.55</v>
      </c>
    </row>
    <row r="66" spans="1:9" ht="16.5" customHeight="1" x14ac:dyDescent="0.25">
      <c r="B66" s="57" t="s">
        <v>104</v>
      </c>
      <c r="C66" s="57" t="s">
        <v>105</v>
      </c>
      <c r="D66" s="58" t="s">
        <v>2</v>
      </c>
      <c r="E66" s="59">
        <v>44553</v>
      </c>
      <c r="F66" s="59">
        <v>44584</v>
      </c>
      <c r="G66" s="60">
        <v>52185.5</v>
      </c>
      <c r="H66" s="60">
        <f t="shared" si="2"/>
        <v>52185.5</v>
      </c>
    </row>
    <row r="67" spans="1:9" ht="16.5" customHeight="1" x14ac:dyDescent="0.25">
      <c r="B67" s="57" t="s">
        <v>64</v>
      </c>
      <c r="C67" s="57" t="s">
        <v>65</v>
      </c>
      <c r="D67" s="58" t="s">
        <v>2</v>
      </c>
      <c r="E67" s="59">
        <v>44529</v>
      </c>
      <c r="F67" s="59">
        <v>44559</v>
      </c>
      <c r="G67" s="60">
        <v>80278.7</v>
      </c>
      <c r="H67" s="60"/>
    </row>
    <row r="68" spans="1:9" ht="16.5" customHeight="1" x14ac:dyDescent="0.25">
      <c r="B68" s="57" t="s">
        <v>80</v>
      </c>
      <c r="C68" s="57" t="s">
        <v>65</v>
      </c>
      <c r="D68" s="58" t="s">
        <v>2</v>
      </c>
      <c r="E68" s="59">
        <v>44543</v>
      </c>
      <c r="F68" s="59">
        <v>44574</v>
      </c>
      <c r="G68" s="60">
        <v>85269.28</v>
      </c>
      <c r="H68" s="60"/>
    </row>
    <row r="69" spans="1:9" ht="16.5" customHeight="1" x14ac:dyDescent="0.25">
      <c r="B69" s="57" t="s">
        <v>108</v>
      </c>
      <c r="C69" s="57" t="s">
        <v>65</v>
      </c>
      <c r="D69" s="58" t="s">
        <v>2</v>
      </c>
      <c r="E69" s="59">
        <v>44550</v>
      </c>
      <c r="F69" s="59">
        <v>44581</v>
      </c>
      <c r="G69" s="60">
        <v>77558.570000000007</v>
      </c>
      <c r="H69" s="60">
        <f>SUM(G67:G69)</f>
        <v>243106.55</v>
      </c>
    </row>
    <row r="70" spans="1:9" ht="16.5" customHeight="1" x14ac:dyDescent="0.25">
      <c r="B70" s="57" t="s">
        <v>67</v>
      </c>
      <c r="C70" s="57" t="s">
        <v>66</v>
      </c>
      <c r="D70" s="58" t="s">
        <v>12</v>
      </c>
      <c r="E70" s="59">
        <v>44524</v>
      </c>
      <c r="F70" s="59">
        <v>44554</v>
      </c>
      <c r="G70" s="60">
        <v>92104.95</v>
      </c>
      <c r="H70" s="60"/>
    </row>
    <row r="71" spans="1:9" ht="16.5" customHeight="1" x14ac:dyDescent="0.25">
      <c r="B71" s="57" t="s">
        <v>110</v>
      </c>
      <c r="C71" s="57" t="s">
        <v>66</v>
      </c>
      <c r="D71" s="58" t="s">
        <v>12</v>
      </c>
      <c r="E71" s="59">
        <v>44550</v>
      </c>
      <c r="F71" s="59">
        <v>44581</v>
      </c>
      <c r="G71" s="60">
        <v>151414.51999999999</v>
      </c>
      <c r="H71" s="60">
        <f>SUM(G70:G71)</f>
        <v>243519.46999999997</v>
      </c>
    </row>
    <row r="72" spans="1:9" ht="16.5" customHeight="1" x14ac:dyDescent="0.25">
      <c r="B72" s="57" t="s">
        <v>94</v>
      </c>
      <c r="C72" s="57" t="s">
        <v>95</v>
      </c>
      <c r="D72" s="58" t="s">
        <v>96</v>
      </c>
      <c r="E72" s="59">
        <v>44537</v>
      </c>
      <c r="F72" s="59">
        <v>44568</v>
      </c>
      <c r="G72" s="60">
        <v>600000</v>
      </c>
      <c r="H72" s="60">
        <f>SUM(G72)</f>
        <v>600000</v>
      </c>
    </row>
    <row r="73" spans="1:9" ht="16.5" customHeight="1" x14ac:dyDescent="0.25">
      <c r="B73" s="57" t="s">
        <v>45</v>
      </c>
      <c r="C73" s="57" t="s">
        <v>46</v>
      </c>
      <c r="D73" s="58" t="s">
        <v>19</v>
      </c>
      <c r="E73" s="59">
        <v>44509</v>
      </c>
      <c r="F73" s="59">
        <v>44539</v>
      </c>
      <c r="G73" s="60">
        <v>82954</v>
      </c>
      <c r="H73" s="60">
        <f>SUM(G73)</f>
        <v>82954</v>
      </c>
    </row>
    <row r="74" spans="1:9" ht="16.5" customHeight="1" x14ac:dyDescent="0.25">
      <c r="B74" s="57" t="s">
        <v>97</v>
      </c>
      <c r="C74" s="57" t="s">
        <v>98</v>
      </c>
      <c r="D74" s="58" t="s">
        <v>24</v>
      </c>
      <c r="E74" s="59">
        <v>44529</v>
      </c>
      <c r="F74" s="59">
        <v>44589</v>
      </c>
      <c r="G74" s="60">
        <v>56640</v>
      </c>
      <c r="H74" s="60">
        <f>SUM(G74)</f>
        <v>56640</v>
      </c>
    </row>
    <row r="75" spans="1:9" x14ac:dyDescent="0.25">
      <c r="B75" s="35"/>
      <c r="C75" s="36" t="s">
        <v>8</v>
      </c>
      <c r="D75" s="36"/>
      <c r="E75" s="37"/>
      <c r="F75" s="37"/>
      <c r="G75" s="38">
        <f>SUM(G5:G74)</f>
        <v>6458438.3900000006</v>
      </c>
      <c r="H75" s="38">
        <f>SUM(H5:H74)</f>
        <v>6458438.3900000006</v>
      </c>
      <c r="I75" s="53"/>
    </row>
    <row r="76" spans="1:9" ht="7.5" customHeight="1" x14ac:dyDescent="0.25">
      <c r="B76" s="34"/>
      <c r="C76" s="39"/>
      <c r="D76" s="34"/>
      <c r="E76" s="39"/>
      <c r="F76" s="34"/>
      <c r="G76" s="39"/>
      <c r="H76" s="40"/>
    </row>
    <row r="77" spans="1:9" x14ac:dyDescent="0.25">
      <c r="A77" s="2"/>
      <c r="B77" s="52"/>
      <c r="C77" s="41"/>
      <c r="D77" s="41"/>
      <c r="E77" s="42"/>
      <c r="F77" s="42"/>
      <c r="G77" s="42"/>
      <c r="H77" s="42"/>
    </row>
    <row r="78" spans="1:9" x14ac:dyDescent="0.25">
      <c r="B78" s="52"/>
      <c r="C78" s="41"/>
      <c r="D78" s="41"/>
      <c r="E78" s="42"/>
      <c r="F78" s="64" t="s">
        <v>9</v>
      </c>
      <c r="G78" s="64"/>
      <c r="H78" s="43">
        <f>+H75</f>
        <v>6458438.3900000006</v>
      </c>
    </row>
    <row r="79" spans="1:9" ht="16.5" x14ac:dyDescent="0.35">
      <c r="B79" s="46"/>
      <c r="C79" s="44"/>
      <c r="D79" s="44"/>
      <c r="E79" s="45"/>
      <c r="F79" s="67" t="s">
        <v>13</v>
      </c>
      <c r="G79" s="67"/>
      <c r="H79" s="56">
        <v>138895.15</v>
      </c>
    </row>
    <row r="80" spans="1:9" ht="15.75" x14ac:dyDescent="0.25">
      <c r="B80" s="46"/>
      <c r="C80" s="47"/>
      <c r="D80" s="46"/>
      <c r="E80" s="48"/>
      <c r="F80" s="64" t="s">
        <v>7</v>
      </c>
      <c r="G80" s="64"/>
      <c r="H80" s="61">
        <f>SUM(H78:H79)</f>
        <v>6597333.540000001</v>
      </c>
      <c r="I80" s="26"/>
    </row>
    <row r="81" spans="2:9" x14ac:dyDescent="0.25">
      <c r="B81" s="55"/>
      <c r="C81" s="49"/>
      <c r="D81" s="49"/>
      <c r="E81" s="50"/>
      <c r="F81" s="50"/>
      <c r="G81" s="48"/>
      <c r="H81" s="51"/>
      <c r="I81" s="26"/>
    </row>
    <row r="82" spans="2:9" x14ac:dyDescent="0.25">
      <c r="B82" s="68"/>
      <c r="C82" s="68"/>
      <c r="D82" s="68"/>
      <c r="E82" s="23"/>
      <c r="F82" s="23"/>
      <c r="G82" s="22"/>
      <c r="H82" s="15"/>
    </row>
    <row r="83" spans="2:9" ht="15.75" x14ac:dyDescent="0.25">
      <c r="B83" s="69"/>
      <c r="C83" s="70" t="s">
        <v>131</v>
      </c>
      <c r="D83" s="70"/>
      <c r="E83" s="24"/>
      <c r="F83" s="24"/>
      <c r="G83" s="19"/>
      <c r="H83" s="14"/>
    </row>
    <row r="84" spans="2:9" ht="18.75" customHeight="1" x14ac:dyDescent="0.25">
      <c r="C84" s="71" t="s">
        <v>132</v>
      </c>
      <c r="D84" s="71"/>
      <c r="E84" s="2"/>
      <c r="F84" s="2"/>
      <c r="G84" s="16"/>
      <c r="H84" s="16"/>
    </row>
    <row r="85" spans="2:9" ht="18.75" x14ac:dyDescent="0.3">
      <c r="B85" s="2"/>
      <c r="C85" s="18"/>
      <c r="D85" s="14"/>
      <c r="E85" s="25"/>
      <c r="F85" s="25"/>
      <c r="H85" s="2"/>
    </row>
    <row r="86" spans="2:9" x14ac:dyDescent="0.25">
      <c r="B86" s="2"/>
      <c r="C86" s="2"/>
      <c r="D86" s="2"/>
      <c r="E86" s="2"/>
      <c r="F86" s="2"/>
      <c r="G86" s="2"/>
      <c r="H86" s="2"/>
    </row>
    <row r="87" spans="2:9" x14ac:dyDescent="0.25">
      <c r="B87" s="18"/>
      <c r="C87" s="13"/>
      <c r="D87" s="13"/>
      <c r="E87" s="13"/>
      <c r="F87" s="13"/>
      <c r="G87" s="2"/>
      <c r="H87" s="2"/>
    </row>
    <row r="88" spans="2:9" x14ac:dyDescent="0.25">
      <c r="B88" s="2"/>
      <c r="C88" s="18"/>
      <c r="D88" s="13"/>
      <c r="E88" s="14"/>
      <c r="F88" s="14"/>
      <c r="G88" s="13"/>
      <c r="H88" s="2"/>
    </row>
    <row r="89" spans="2:9" x14ac:dyDescent="0.25">
      <c r="B89" s="2"/>
      <c r="C89" s="2"/>
      <c r="D89" s="2"/>
      <c r="E89" s="2"/>
      <c r="F89" s="2"/>
      <c r="G89" s="2"/>
      <c r="H89" s="2"/>
    </row>
    <row r="90" spans="2:9" x14ac:dyDescent="0.25">
      <c r="B90" s="2"/>
      <c r="C90" s="2"/>
      <c r="D90" s="2"/>
      <c r="E90" s="2"/>
      <c r="F90" s="2"/>
      <c r="G90" s="2"/>
      <c r="H90" s="2"/>
    </row>
    <row r="91" spans="2:9" ht="18.75" x14ac:dyDescent="0.3">
      <c r="B91" s="13"/>
      <c r="C91" s="18"/>
      <c r="D91" s="13"/>
      <c r="E91" s="13"/>
      <c r="F91" s="13"/>
      <c r="G91" s="31"/>
      <c r="H91" s="17"/>
    </row>
    <row r="92" spans="2:9" x14ac:dyDescent="0.25">
      <c r="B92" s="2"/>
      <c r="C92" s="2"/>
      <c r="D92" s="2"/>
      <c r="E92" s="2"/>
      <c r="F92" s="2"/>
      <c r="G92" s="2"/>
      <c r="H92" s="2"/>
    </row>
    <row r="93" spans="2:9" x14ac:dyDescent="0.25">
      <c r="B93" s="2"/>
      <c r="C93" s="2"/>
      <c r="D93" s="17"/>
      <c r="E93" s="28"/>
      <c r="F93" s="28"/>
      <c r="G93" s="2"/>
      <c r="H93" s="2"/>
    </row>
    <row r="94" spans="2:9" ht="18.75" x14ac:dyDescent="0.3">
      <c r="B94" s="18"/>
      <c r="C94" s="13"/>
      <c r="D94" s="27"/>
      <c r="E94" s="28"/>
      <c r="F94" s="28"/>
      <c r="G94" s="32"/>
      <c r="H94" s="2"/>
    </row>
    <row r="95" spans="2:9" x14ac:dyDescent="0.25">
      <c r="B95" s="6"/>
      <c r="C95" s="6"/>
      <c r="D95" s="17"/>
      <c r="E95" s="28"/>
      <c r="F95" s="28"/>
      <c r="G95" s="2"/>
      <c r="H95" s="2"/>
    </row>
    <row r="96" spans="2:9" x14ac:dyDescent="0.25">
      <c r="B96" s="6"/>
      <c r="C96" s="6"/>
      <c r="D96" s="17"/>
      <c r="E96" s="29"/>
      <c r="F96" s="29"/>
      <c r="G96" s="2"/>
      <c r="H96" s="2"/>
    </row>
    <row r="97" spans="2:8" x14ac:dyDescent="0.25">
      <c r="B97" s="6"/>
      <c r="C97" s="6"/>
      <c r="D97" s="17"/>
      <c r="E97" s="28"/>
      <c r="F97" s="28"/>
      <c r="G97" s="2"/>
      <c r="H97" s="2"/>
    </row>
    <row r="98" spans="2:8" x14ac:dyDescent="0.25">
      <c r="B98" s="6"/>
      <c r="C98" s="6"/>
      <c r="D98" s="17"/>
      <c r="E98" s="29"/>
      <c r="F98" s="29"/>
      <c r="G98" s="2"/>
      <c r="H98" s="2"/>
    </row>
    <row r="99" spans="2:8" x14ac:dyDescent="0.25">
      <c r="B99" s="6"/>
      <c r="C99" s="6"/>
      <c r="D99" s="17"/>
      <c r="E99" s="28"/>
      <c r="F99" s="28"/>
      <c r="G99" s="2"/>
      <c r="H99" s="2"/>
    </row>
    <row r="100" spans="2:8" x14ac:dyDescent="0.25">
      <c r="B100" s="18"/>
      <c r="C100" s="18"/>
      <c r="D100" s="13"/>
      <c r="E100" s="30"/>
      <c r="F100" s="30"/>
      <c r="G100" s="27"/>
      <c r="H100" s="2"/>
    </row>
    <row r="101" spans="2:8" ht="18.75" x14ac:dyDescent="0.3">
      <c r="B101" s="2"/>
      <c r="C101" s="18"/>
      <c r="D101" s="13"/>
      <c r="E101" s="14"/>
      <c r="F101" s="14"/>
      <c r="G101" s="25"/>
      <c r="H101" s="2"/>
    </row>
    <row r="102" spans="2:8" x14ac:dyDescent="0.25">
      <c r="B102" s="2"/>
      <c r="C102" s="2"/>
      <c r="D102" s="2"/>
      <c r="E102" s="2"/>
      <c r="F102" s="2"/>
      <c r="G102" s="2"/>
      <c r="H102" s="2"/>
    </row>
    <row r="103" spans="2:8" x14ac:dyDescent="0.25">
      <c r="B103" s="2"/>
      <c r="C103" s="2"/>
      <c r="D103" s="2"/>
      <c r="E103" s="13"/>
      <c r="F103" s="13"/>
      <c r="G103" s="13"/>
      <c r="H103" s="13"/>
    </row>
    <row r="104" spans="2:8" x14ac:dyDescent="0.25">
      <c r="B104" s="18"/>
      <c r="C104" s="13"/>
      <c r="D104" s="13"/>
      <c r="E104" s="2"/>
      <c r="F104" s="2"/>
      <c r="G104" s="2"/>
      <c r="H104" s="13"/>
    </row>
    <row r="105" spans="2:8" x14ac:dyDescent="0.25">
      <c r="B105" s="18"/>
      <c r="C105" s="13"/>
      <c r="D105" s="13"/>
      <c r="E105" s="2"/>
      <c r="F105" s="2"/>
      <c r="G105" s="2"/>
      <c r="H105" s="2"/>
    </row>
    <row r="106" spans="2:8" x14ac:dyDescent="0.25">
      <c r="B106" s="2"/>
      <c r="C106" s="2"/>
      <c r="D106" s="2"/>
      <c r="E106" s="2"/>
      <c r="F106" s="2"/>
      <c r="G106" s="2"/>
      <c r="H106" s="2"/>
    </row>
    <row r="107" spans="2:8" ht="18.75" x14ac:dyDescent="0.3">
      <c r="B107" s="20"/>
      <c r="C107" s="2"/>
      <c r="D107" s="2"/>
      <c r="E107" s="2"/>
      <c r="F107" s="2"/>
      <c r="G107" s="2"/>
      <c r="H107" s="2"/>
    </row>
    <row r="108" spans="2:8" ht="18.75" x14ac:dyDescent="0.3">
      <c r="B108" s="21"/>
      <c r="C108" s="20"/>
      <c r="D108" s="20"/>
      <c r="E108" s="2"/>
      <c r="F108" s="2"/>
      <c r="G108" s="2"/>
      <c r="H108" s="2"/>
    </row>
    <row r="109" spans="2:8" x14ac:dyDescent="0.25">
      <c r="B109" s="2"/>
      <c r="C109" s="2"/>
      <c r="D109" s="2"/>
      <c r="E109" s="2"/>
      <c r="F109" s="2"/>
      <c r="G109" s="2"/>
      <c r="H109" s="2"/>
    </row>
    <row r="110" spans="2:8" x14ac:dyDescent="0.25">
      <c r="B110" s="2"/>
      <c r="C110" s="2"/>
      <c r="D110" s="2"/>
      <c r="E110" s="2"/>
      <c r="F110" s="2"/>
      <c r="G110" s="2"/>
      <c r="H110" s="2"/>
    </row>
    <row r="111" spans="2:8" x14ac:dyDescent="0.25">
      <c r="B111" s="2"/>
      <c r="C111" s="2"/>
      <c r="D111" s="2"/>
      <c r="E111" s="2"/>
      <c r="F111" s="2"/>
      <c r="G111" s="2"/>
      <c r="H111" s="2"/>
    </row>
    <row r="112" spans="2:8" x14ac:dyDescent="0.25">
      <c r="B112" s="2"/>
      <c r="C112" s="2"/>
      <c r="D112" s="2"/>
      <c r="E112" s="2"/>
      <c r="F112" s="2"/>
      <c r="G112" s="2"/>
      <c r="H112" s="2"/>
    </row>
    <row r="113" spans="2:8" x14ac:dyDescent="0.25">
      <c r="B113" s="2"/>
      <c r="C113" s="2"/>
      <c r="D113" s="2"/>
      <c r="E113" s="2"/>
      <c r="F113" s="2"/>
      <c r="G113" s="2"/>
      <c r="H113" s="2"/>
    </row>
    <row r="114" spans="2:8" x14ac:dyDescent="0.25">
      <c r="B114" s="2"/>
      <c r="C114" s="2"/>
      <c r="D114" s="2"/>
      <c r="E114" s="2"/>
      <c r="F114" s="2"/>
      <c r="G114" s="2"/>
      <c r="H114" s="2"/>
    </row>
    <row r="115" spans="2:8" x14ac:dyDescent="0.25">
      <c r="B115" s="2"/>
      <c r="C115" s="2"/>
      <c r="D115" s="2"/>
      <c r="E115" s="2"/>
      <c r="F115" s="2"/>
      <c r="G115" s="2"/>
      <c r="H115" s="2"/>
    </row>
    <row r="116" spans="2:8" x14ac:dyDescent="0.25">
      <c r="B116" s="2"/>
      <c r="C116" s="2"/>
      <c r="D116" s="2"/>
      <c r="E116" s="2"/>
      <c r="F116" s="2"/>
      <c r="G116" s="2"/>
      <c r="H116" s="2"/>
    </row>
    <row r="117" spans="2:8" x14ac:dyDescent="0.25">
      <c r="B117" s="2"/>
      <c r="C117" s="2"/>
      <c r="D117" s="2"/>
      <c r="E117" s="2"/>
      <c r="F117" s="2"/>
      <c r="G117" s="2"/>
      <c r="H117" s="2"/>
    </row>
    <row r="118" spans="2:8" x14ac:dyDescent="0.25">
      <c r="B118" s="2"/>
      <c r="C118" s="2"/>
      <c r="D118" s="2"/>
      <c r="E118" s="2"/>
      <c r="F118" s="2"/>
      <c r="G118" s="2"/>
      <c r="H118" s="2"/>
    </row>
    <row r="119" spans="2:8" x14ac:dyDescent="0.25">
      <c r="B119" s="2"/>
    </row>
  </sheetData>
  <mergeCells count="9">
    <mergeCell ref="C84:D84"/>
    <mergeCell ref="B3:H3"/>
    <mergeCell ref="F78:G78"/>
    <mergeCell ref="B1:H1"/>
    <mergeCell ref="B2:H2"/>
    <mergeCell ref="B82:D82"/>
    <mergeCell ref="F79:G79"/>
    <mergeCell ref="F80:G80"/>
    <mergeCell ref="C83:D83"/>
  </mergeCells>
  <pageMargins left="0.7" right="0.7" top="0.75" bottom="0.75" header="0.3" footer="0.3"/>
  <pageSetup paperSize="9" fitToWidth="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 01</cp:lastModifiedBy>
  <cp:lastPrinted>2022-01-04T19:16:28Z</cp:lastPrinted>
  <dcterms:created xsi:type="dcterms:W3CDTF">2017-06-12T16:17:30Z</dcterms:created>
  <dcterms:modified xsi:type="dcterms:W3CDTF">2022-01-04T19:17:19Z</dcterms:modified>
</cp:coreProperties>
</file>