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DICIEMBRE 2022\Marzo 2023\"/>
    </mc:Choice>
  </mc:AlternateContent>
  <xr:revisionPtr revIDLastSave="0" documentId="13_ncr:1_{98B741FE-FB5B-4E81-A9B3-A38024D3D1A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2" l="1"/>
  <c r="G40" i="2"/>
  <c r="G8" i="2"/>
  <c r="G7" i="2"/>
  <c r="G16" i="2"/>
  <c r="G11" i="2"/>
  <c r="G38" i="2"/>
  <c r="G31" i="2"/>
  <c r="G30" i="2"/>
  <c r="G28" i="2"/>
  <c r="G27" i="2"/>
  <c r="G24" i="2"/>
  <c r="G23" i="2"/>
  <c r="G18" i="2"/>
  <c r="G17" i="2"/>
  <c r="G15" i="2"/>
  <c r="G14" i="2"/>
  <c r="G13" i="2"/>
  <c r="G12" i="2"/>
  <c r="G6" i="2"/>
  <c r="G5" i="2"/>
  <c r="G34" i="2"/>
  <c r="G35" i="2"/>
  <c r="G39" i="2"/>
  <c r="G33" i="2"/>
  <c r="G32" i="2"/>
  <c r="G43" i="2" l="1"/>
  <c r="G45" i="2" s="1"/>
</calcChain>
</file>

<file path=xl/sharedStrings.xml><?xml version="1.0" encoding="utf-8"?>
<sst xmlns="http://schemas.openxmlformats.org/spreadsheetml/2006/main" count="119" uniqueCount="82">
  <si>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</si>
  <si>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</si>
  <si>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</si>
  <si>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</si>
  <si>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</si>
  <si>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</si>
  <si>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</si>
  <si>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</si>
  <si>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</si>
  <si>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</si>
  <si>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</si>
  <si>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DR GERARD</t>
  </si>
  <si>
    <t>ASESORIA</t>
  </si>
  <si>
    <t>GRUPO ALASKA</t>
  </si>
  <si>
    <t>AGUA</t>
  </si>
  <si>
    <t>OCEAN MEAT</t>
  </si>
  <si>
    <t>LA INNOVACION</t>
  </si>
  <si>
    <t>FL&amp;M</t>
  </si>
  <si>
    <t>B1500000038</t>
  </si>
  <si>
    <t>VIASAN</t>
  </si>
  <si>
    <t>CUENTAS POR PAGAR  AL - 31-03-2023</t>
  </si>
  <si>
    <t>B1500000505</t>
  </si>
  <si>
    <t>HORIZON POWER MAX</t>
  </si>
  <si>
    <t>B1500000506</t>
  </si>
  <si>
    <t>b1500000107</t>
  </si>
  <si>
    <t>JG DIESEL</t>
  </si>
  <si>
    <t>DIESEL REGULR</t>
  </si>
  <si>
    <t>B1500000043</t>
  </si>
  <si>
    <t>PROVIMERCAX HENRIUEZ</t>
  </si>
  <si>
    <t>ALIMENTOS</t>
  </si>
  <si>
    <t>B1500000047</t>
  </si>
  <si>
    <t>PROVIMERCAX HENRIQUEZ</t>
  </si>
  <si>
    <t>B1500000101</t>
  </si>
  <si>
    <t>BIONANOTEX</t>
  </si>
  <si>
    <t>B1500000946</t>
  </si>
  <si>
    <t>B1500000591</t>
  </si>
  <si>
    <t>B&amp;F MERCANTIL</t>
  </si>
  <si>
    <t>B1500000462</t>
  </si>
  <si>
    <t>HERMER SERVICE</t>
  </si>
  <si>
    <t>B1500000945</t>
  </si>
  <si>
    <t>B1500001324</t>
  </si>
  <si>
    <t>NUÑEZ DIAZ AUTO PARTS</t>
  </si>
  <si>
    <t>B1500000268</t>
  </si>
  <si>
    <t>DIRECA</t>
  </si>
  <si>
    <t>B1500000949</t>
  </si>
  <si>
    <t>B1500000958</t>
  </si>
  <si>
    <t>B1500000405</t>
  </si>
  <si>
    <t>7JE</t>
  </si>
  <si>
    <t>B1500000944</t>
  </si>
  <si>
    <t>B1500000410</t>
  </si>
  <si>
    <t>FERRETERIA LA MAYORQUINA</t>
  </si>
  <si>
    <t>B1500000449</t>
  </si>
  <si>
    <t>MEO MANTENIMIENTO</t>
  </si>
  <si>
    <t>B1500000021</t>
  </si>
  <si>
    <t>B1500027135</t>
  </si>
  <si>
    <t>FUDPHU</t>
  </si>
  <si>
    <t>ALIMENTOA</t>
  </si>
  <si>
    <t>B1500000048</t>
  </si>
  <si>
    <t>B1500001359</t>
  </si>
  <si>
    <t>APROLECHE</t>
  </si>
  <si>
    <t>B1500001368</t>
  </si>
  <si>
    <t>B1500001367</t>
  </si>
  <si>
    <t>B1500000029</t>
  </si>
  <si>
    <t>ALIMENTAR Y LAND</t>
  </si>
  <si>
    <t>B1500003762</t>
  </si>
  <si>
    <t>FASACA</t>
  </si>
  <si>
    <t>REPUESTOS</t>
  </si>
  <si>
    <t>B1500005432</t>
  </si>
  <si>
    <t>B1500005258</t>
  </si>
  <si>
    <t>B1500005259</t>
  </si>
  <si>
    <t>HIMPERMEABILIACION</t>
  </si>
  <si>
    <t>RETENCIONES</t>
  </si>
  <si>
    <t>B1500000112</t>
  </si>
  <si>
    <t>EDDY JAVIER</t>
  </si>
  <si>
    <t>MANTENIMIENTO</t>
  </si>
  <si>
    <t>B1500003721</t>
  </si>
  <si>
    <t>AMADITA</t>
  </si>
  <si>
    <t>ANALISIS</t>
  </si>
  <si>
    <t>B1500000064</t>
  </si>
  <si>
    <t>ADRELL</t>
  </si>
  <si>
    <t xml:space="preserve">LICDA. MAGALYS FERNADEZ </t>
  </si>
  <si>
    <t xml:space="preserve">ENC.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</si>
</sst>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RD$-1C0A]* #,##0.00_);_([$RD$-1C0A]* \(#,##0.00\);_([$RD$-1C0A]* &quot;-&quot;??_);_(@_)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8" fillId="0" borderId="1" xfId="0" applyFont="1" applyBorder="1"/>
    <xf numFmtId="0" fontId="9" fillId="0" borderId="0" xfId="0" applyFont="1"/>
    <xf numFmtId="14" fontId="9" fillId="0" borderId="0" xfId="0" applyNumberFormat="1" applyFont="1"/>
    <xf numFmtId="0" fontId="10" fillId="0" borderId="0" xfId="0" applyFont="1"/>
    <xf numFmtId="165" fontId="11" fillId="0" borderId="0" xfId="0" applyNumberFormat="1" applyFont="1"/>
    <xf numFmtId="14" fontId="8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7" fillId="0" borderId="0" xfId="0" applyNumberFormat="1" applyFont="1"/>
    <xf numFmtId="0" fontId="18" fillId="0" borderId="0" xfId="0" applyFont="1" applyBorder="1"/>
    <xf numFmtId="0" fontId="5" fillId="0" borderId="0" xfId="0" applyFont="1"/>
    <xf numFmtId="4" fontId="21" fillId="0" borderId="0" xfId="0" applyNumberFormat="1" applyFont="1" applyBorder="1"/>
    <xf numFmtId="4" fontId="21" fillId="0" borderId="0" xfId="0" applyNumberFormat="1" applyFont="1"/>
    <xf numFmtId="4" fontId="2" fillId="0" borderId="0" xfId="0" applyNumberFormat="1" applyFont="1"/>
    <xf numFmtId="4" fontId="19" fillId="0" borderId="0" xfId="0" applyNumberFormat="1" applyFont="1" applyBorder="1"/>
    <xf numFmtId="164" fontId="23" fillId="0" borderId="0" xfId="1" applyFont="1" applyBorder="1"/>
    <xf numFmtId="4" fontId="24" fillId="0" borderId="0" xfId="0" applyNumberFormat="1" applyFont="1"/>
    <xf numFmtId="165" fontId="27" fillId="0" borderId="0" xfId="0" applyNumberFormat="1" applyFont="1"/>
    <xf numFmtId="14" fontId="28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4" fontId="1" fillId="2" borderId="2" xfId="0" applyNumberFormat="1" applyFont="1" applyFill="1" applyBorder="1"/>
    <xf numFmtId="0" fontId="29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0" fontId="1" fillId="0" borderId="4" xfId="0" applyFont="1" applyBorder="1"/>
    <xf numFmtId="14" fontId="1" fillId="0" borderId="5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2" borderId="1" xfId="0" applyFont="1" applyFill="1" applyBorder="1"/>
    <xf numFmtId="14" fontId="1" fillId="0" borderId="2" xfId="0" applyNumberFormat="1" applyFont="1" applyBorder="1"/>
    <xf numFmtId="0" fontId="1" fillId="2" borderId="1" xfId="0" applyFont="1" applyFill="1" applyBorder="1" applyAlignment="1">
      <alignment horizontal="left"/>
    </xf>
    <xf numFmtId="14" fontId="1" fillId="0" borderId="2" xfId="0" applyNumberFormat="1" applyFont="1" applyBorder="1" applyAlignment="1">
      <alignment horizontal="right"/>
    </xf>
    <xf numFmtId="14" fontId="1" fillId="2" borderId="1" xfId="0" applyNumberFormat="1" applyFont="1" applyFill="1" applyBorder="1"/>
    <xf numFmtId="164" fontId="8" fillId="0" borderId="2" xfId="1" applyFont="1" applyBorder="1"/>
    <xf numFmtId="164" fontId="1" fillId="0" borderId="1" xfId="1" applyFont="1" applyBorder="1" applyAlignment="1">
      <alignment wrapText="1"/>
    </xf>
    <xf numFmtId="164" fontId="1" fillId="0" borderId="2" xfId="1" applyFont="1" applyBorder="1" applyAlignment="1">
      <alignment wrapText="1"/>
    </xf>
    <xf numFmtId="164" fontId="0" fillId="0" borderId="1" xfId="1" applyFont="1" applyBorder="1"/>
    <xf numFmtId="164" fontId="8" fillId="2" borderId="2" xfId="1" applyFont="1" applyFill="1" applyBorder="1"/>
    <xf numFmtId="164" fontId="8" fillId="0" borderId="1" xfId="1" applyFont="1" applyBorder="1"/>
    <xf numFmtId="164" fontId="8" fillId="2" borderId="1" xfId="1" applyFont="1" applyFill="1" applyBorder="1"/>
    <xf numFmtId="164" fontId="16" fillId="2" borderId="2" xfId="1" applyFont="1" applyFill="1" applyBorder="1"/>
    <xf numFmtId="164" fontId="16" fillId="2" borderId="1" xfId="1" applyFont="1" applyFill="1" applyBorder="1"/>
    <xf numFmtId="164" fontId="25" fillId="2" borderId="0" xfId="1" applyFont="1" applyFill="1"/>
    <xf numFmtId="164" fontId="30" fillId="0" borderId="0" xfId="1" applyFont="1"/>
    <xf numFmtId="164" fontId="26" fillId="0" borderId="0" xfId="1" applyFont="1"/>
    <xf numFmtId="0" fontId="0" fillId="0" borderId="0" xfId="0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84"/>
      <c r="B1" s="84"/>
      <c r="C1" s="84"/>
      <c r="D1" s="84"/>
      <c r="E1" s="84"/>
      <c r="F1" s="84"/>
      <c r="G1" s="84"/>
      <c r="H1" s="84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tabSelected="1" topLeftCell="A31" zoomScaleNormal="100" workbookViewId="0">
      <selection activeCell="F51" sqref="F51"/>
    </sheetView>
  </sheetViews>
  <sheetFormatPr baseColWidth="10" defaultRowHeight="15" x14ac:dyDescent="0.25"/>
  <cols>
    <col min="1" max="1" width="11.7109375" customWidth="1"/>
    <col min="2" max="2" width="13.7109375" customWidth="1"/>
    <col min="3" max="3" width="14.5703125" customWidth="1"/>
    <col min="4" max="4" width="10.28515625" customWidth="1"/>
    <col min="5" max="5" width="9.5703125" customWidth="1"/>
    <col min="6" max="6" width="11.140625" customWidth="1"/>
    <col min="7" max="7" width="13.140625" customWidth="1"/>
  </cols>
  <sheetData>
    <row r="1" spans="1:7" ht="23.25" x14ac:dyDescent="0.25">
      <c r="A1" s="88" t="s">
        <v>8</v>
      </c>
      <c r="B1" s="88"/>
      <c r="C1" s="88"/>
      <c r="D1" s="88"/>
      <c r="E1" s="88"/>
      <c r="F1" s="88"/>
      <c r="G1" s="88"/>
    </row>
    <row r="2" spans="1:7" ht="15.75" x14ac:dyDescent="0.25">
      <c r="A2" s="89"/>
      <c r="B2" s="89"/>
      <c r="C2" s="89"/>
      <c r="D2" s="89"/>
      <c r="E2" s="89"/>
      <c r="F2" s="89"/>
      <c r="G2" s="89"/>
    </row>
    <row r="3" spans="1:7" x14ac:dyDescent="0.25">
      <c r="A3" s="87" t="s">
        <v>20</v>
      </c>
      <c r="B3" s="87"/>
      <c r="C3" s="87"/>
      <c r="D3" s="87"/>
      <c r="E3" s="87"/>
      <c r="F3" s="87"/>
      <c r="G3" s="87"/>
    </row>
    <row r="4" spans="1:7" ht="34.5" customHeight="1" x14ac:dyDescent="0.25">
      <c r="A4" s="32" t="s">
        <v>1</v>
      </c>
      <c r="B4" s="33" t="s">
        <v>0</v>
      </c>
      <c r="C4" s="33" t="s">
        <v>9</v>
      </c>
      <c r="D4" s="33" t="s">
        <v>3</v>
      </c>
      <c r="E4" s="33" t="s">
        <v>4</v>
      </c>
      <c r="F4" s="33" t="s">
        <v>5</v>
      </c>
      <c r="G4" s="33" t="s">
        <v>6</v>
      </c>
    </row>
    <row r="5" spans="1:7" ht="34.5" customHeight="1" x14ac:dyDescent="0.25">
      <c r="A5" s="36" t="s">
        <v>46</v>
      </c>
      <c r="B5" s="66" t="s">
        <v>47</v>
      </c>
      <c r="C5" s="68" t="s">
        <v>2</v>
      </c>
      <c r="D5" s="70">
        <v>45006</v>
      </c>
      <c r="E5" s="68">
        <v>45037</v>
      </c>
      <c r="F5" s="72">
        <v>178643.69</v>
      </c>
      <c r="G5" s="73">
        <f>SUM(F5)</f>
        <v>178643.69</v>
      </c>
    </row>
    <row r="6" spans="1:7" ht="34.5" customHeight="1" x14ac:dyDescent="0.25">
      <c r="A6" s="58" t="s">
        <v>62</v>
      </c>
      <c r="B6" s="34" t="s">
        <v>63</v>
      </c>
      <c r="C6" s="34" t="s">
        <v>29</v>
      </c>
      <c r="D6" s="35">
        <v>44999</v>
      </c>
      <c r="E6" s="35">
        <v>45030</v>
      </c>
      <c r="F6" s="74">
        <v>96194</v>
      </c>
      <c r="G6" s="73">
        <f>SUM(F6)</f>
        <v>96194</v>
      </c>
    </row>
    <row r="7" spans="1:7" ht="34.5" customHeight="1" x14ac:dyDescent="0.25">
      <c r="A7" s="58" t="s">
        <v>75</v>
      </c>
      <c r="B7" s="34" t="s">
        <v>76</v>
      </c>
      <c r="C7" s="34" t="s">
        <v>77</v>
      </c>
      <c r="D7" s="35">
        <v>45016</v>
      </c>
      <c r="E7" s="35">
        <v>45047</v>
      </c>
      <c r="F7" s="74">
        <v>2940</v>
      </c>
      <c r="G7" s="73">
        <f>SUM(F7)</f>
        <v>2940</v>
      </c>
    </row>
    <row r="8" spans="1:7" ht="34.5" customHeight="1" x14ac:dyDescent="0.25">
      <c r="A8" s="58" t="s">
        <v>78</v>
      </c>
      <c r="B8" s="34" t="s">
        <v>79</v>
      </c>
      <c r="C8" s="34" t="s">
        <v>12</v>
      </c>
      <c r="D8" s="35">
        <v>44994</v>
      </c>
      <c r="E8" s="35">
        <v>45025</v>
      </c>
      <c r="F8" s="74">
        <v>30000</v>
      </c>
      <c r="G8" s="73">
        <f>SUM(F8)</f>
        <v>30000</v>
      </c>
    </row>
    <row r="9" spans="1:7" ht="34.5" customHeight="1" x14ac:dyDescent="0.25">
      <c r="A9" s="58" t="s">
        <v>58</v>
      </c>
      <c r="B9" s="34" t="s">
        <v>59</v>
      </c>
      <c r="C9" s="34" t="s">
        <v>29</v>
      </c>
      <c r="D9" s="35">
        <v>45000</v>
      </c>
      <c r="E9" s="35">
        <v>45031</v>
      </c>
      <c r="F9" s="74">
        <v>11600</v>
      </c>
      <c r="G9" s="73"/>
    </row>
    <row r="10" spans="1:7" ht="34.5" customHeight="1" x14ac:dyDescent="0.25">
      <c r="A10" s="58" t="s">
        <v>60</v>
      </c>
      <c r="B10" s="34" t="s">
        <v>59</v>
      </c>
      <c r="C10" s="34" t="s">
        <v>29</v>
      </c>
      <c r="D10" s="35">
        <v>45012</v>
      </c>
      <c r="E10" s="35">
        <v>45043</v>
      </c>
      <c r="F10" s="74">
        <v>63170</v>
      </c>
      <c r="G10" s="73"/>
    </row>
    <row r="11" spans="1:7" ht="34.5" customHeight="1" x14ac:dyDescent="0.25">
      <c r="A11" s="58" t="s">
        <v>61</v>
      </c>
      <c r="B11" s="34" t="s">
        <v>59</v>
      </c>
      <c r="C11" s="34" t="s">
        <v>29</v>
      </c>
      <c r="D11" s="35">
        <v>45012</v>
      </c>
      <c r="E11" s="35">
        <v>45043</v>
      </c>
      <c r="F11" s="74">
        <v>45135</v>
      </c>
      <c r="G11" s="73">
        <f>SUM(F9:F11)</f>
        <v>119905</v>
      </c>
    </row>
    <row r="12" spans="1:7" ht="34.5" customHeight="1" x14ac:dyDescent="0.25">
      <c r="A12" s="58" t="s">
        <v>35</v>
      </c>
      <c r="B12" s="34" t="s">
        <v>36</v>
      </c>
      <c r="C12" s="34" t="s">
        <v>2</v>
      </c>
      <c r="D12" s="35">
        <v>44999</v>
      </c>
      <c r="E12" s="35">
        <v>45030</v>
      </c>
      <c r="F12" s="74">
        <v>17758.22</v>
      </c>
      <c r="G12" s="73">
        <f t="shared" ref="G12:G18" si="0">SUM(F12)</f>
        <v>17758.22</v>
      </c>
    </row>
    <row r="13" spans="1:7" ht="34.5" customHeight="1" x14ac:dyDescent="0.25">
      <c r="A13" s="58" t="s">
        <v>32</v>
      </c>
      <c r="B13" s="34" t="s">
        <v>33</v>
      </c>
      <c r="C13" s="34" t="s">
        <v>2</v>
      </c>
      <c r="D13" s="35">
        <v>45007</v>
      </c>
      <c r="E13" s="35">
        <v>45038</v>
      </c>
      <c r="F13" s="74">
        <v>115500</v>
      </c>
      <c r="G13" s="73">
        <f t="shared" si="0"/>
        <v>115500</v>
      </c>
    </row>
    <row r="14" spans="1:7" ht="34.5" customHeight="1" x14ac:dyDescent="0.25">
      <c r="A14" s="58" t="s">
        <v>42</v>
      </c>
      <c r="B14" s="34" t="s">
        <v>43</v>
      </c>
      <c r="C14" s="34" t="s">
        <v>2</v>
      </c>
      <c r="D14" s="35">
        <v>44998</v>
      </c>
      <c r="E14" s="35">
        <v>45029</v>
      </c>
      <c r="F14" s="74">
        <v>164119.12</v>
      </c>
      <c r="G14" s="73">
        <f t="shared" si="0"/>
        <v>164119.12</v>
      </c>
    </row>
    <row r="15" spans="1:7" ht="25.5" customHeight="1" x14ac:dyDescent="0.25">
      <c r="A15" s="36" t="s">
        <v>32</v>
      </c>
      <c r="B15" s="34" t="s">
        <v>11</v>
      </c>
      <c r="C15" s="34" t="s">
        <v>12</v>
      </c>
      <c r="D15" s="35">
        <v>44841</v>
      </c>
      <c r="E15" s="35">
        <v>44872</v>
      </c>
      <c r="F15" s="74">
        <v>105020</v>
      </c>
      <c r="G15" s="75">
        <f t="shared" si="0"/>
        <v>105020</v>
      </c>
    </row>
    <row r="16" spans="1:7" ht="25.5" customHeight="1" x14ac:dyDescent="0.25">
      <c r="A16" s="36" t="s">
        <v>72</v>
      </c>
      <c r="B16" s="34" t="s">
        <v>73</v>
      </c>
      <c r="C16" s="34" t="s">
        <v>74</v>
      </c>
      <c r="D16" s="35">
        <v>45009</v>
      </c>
      <c r="E16" s="35">
        <v>45040</v>
      </c>
      <c r="F16" s="74">
        <v>23836</v>
      </c>
      <c r="G16" s="75">
        <f t="shared" si="0"/>
        <v>23836</v>
      </c>
    </row>
    <row r="17" spans="1:7" ht="25.5" customHeight="1" x14ac:dyDescent="0.25">
      <c r="A17" s="58" t="s">
        <v>64</v>
      </c>
      <c r="B17" s="34" t="s">
        <v>65</v>
      </c>
      <c r="C17" s="34" t="s">
        <v>66</v>
      </c>
      <c r="D17" s="35">
        <v>45000</v>
      </c>
      <c r="E17" s="35">
        <v>45031</v>
      </c>
      <c r="F17" s="74">
        <v>6999.99</v>
      </c>
      <c r="G17" s="75">
        <f t="shared" si="0"/>
        <v>6999.99</v>
      </c>
    </row>
    <row r="18" spans="1:7" ht="25.5" customHeight="1" x14ac:dyDescent="0.25">
      <c r="A18" s="36" t="s">
        <v>49</v>
      </c>
      <c r="B18" s="34" t="s">
        <v>50</v>
      </c>
      <c r="C18" s="34" t="s">
        <v>2</v>
      </c>
      <c r="D18" s="35">
        <v>45012</v>
      </c>
      <c r="E18" s="35">
        <v>45043</v>
      </c>
      <c r="F18" s="74">
        <v>166804.97</v>
      </c>
      <c r="G18" s="75">
        <f t="shared" si="0"/>
        <v>166804.97</v>
      </c>
    </row>
    <row r="19" spans="1:7" ht="25.5" customHeight="1" x14ac:dyDescent="0.25">
      <c r="A19" s="36" t="s">
        <v>34</v>
      </c>
      <c r="B19" s="34" t="s">
        <v>17</v>
      </c>
      <c r="C19" s="34" t="s">
        <v>2</v>
      </c>
      <c r="D19" s="35">
        <v>45003</v>
      </c>
      <c r="E19" s="35">
        <v>45034</v>
      </c>
      <c r="F19" s="74">
        <v>132018.4</v>
      </c>
      <c r="G19" s="75"/>
    </row>
    <row r="20" spans="1:7" ht="25.5" customHeight="1" x14ac:dyDescent="0.25">
      <c r="A20" s="36" t="s">
        <v>39</v>
      </c>
      <c r="B20" s="34" t="s">
        <v>17</v>
      </c>
      <c r="C20" s="34" t="s">
        <v>2</v>
      </c>
      <c r="D20" s="35">
        <v>45003</v>
      </c>
      <c r="E20" s="35">
        <v>45034</v>
      </c>
      <c r="F20" s="74">
        <v>44952.1</v>
      </c>
      <c r="G20" s="75"/>
    </row>
    <row r="21" spans="1:7" ht="25.5" customHeight="1" x14ac:dyDescent="0.25">
      <c r="A21" s="36" t="s">
        <v>48</v>
      </c>
      <c r="B21" s="34" t="s">
        <v>17</v>
      </c>
      <c r="C21" s="34" t="s">
        <v>2</v>
      </c>
      <c r="D21" s="35">
        <v>45003</v>
      </c>
      <c r="E21" s="35">
        <v>45034</v>
      </c>
      <c r="F21" s="74">
        <v>9499</v>
      </c>
      <c r="G21" s="75"/>
    </row>
    <row r="22" spans="1:7" ht="25.5" customHeight="1" x14ac:dyDescent="0.25">
      <c r="A22" s="36" t="s">
        <v>44</v>
      </c>
      <c r="B22" s="34" t="s">
        <v>17</v>
      </c>
      <c r="C22" s="34" t="s">
        <v>2</v>
      </c>
      <c r="D22" s="35">
        <v>45005</v>
      </c>
      <c r="E22" s="35">
        <v>45036</v>
      </c>
      <c r="F22" s="74">
        <v>58374.6</v>
      </c>
      <c r="G22" s="75"/>
    </row>
    <row r="23" spans="1:7" ht="25.5" customHeight="1" x14ac:dyDescent="0.25">
      <c r="A23" s="36" t="s">
        <v>45</v>
      </c>
      <c r="B23" s="34" t="s">
        <v>17</v>
      </c>
      <c r="C23" s="34" t="s">
        <v>2</v>
      </c>
      <c r="D23" s="35">
        <v>45012</v>
      </c>
      <c r="E23" s="35">
        <v>45043</v>
      </c>
      <c r="F23" s="74">
        <v>44545</v>
      </c>
      <c r="G23" s="75">
        <f>SUM(F19:F23)</f>
        <v>289389.09999999998</v>
      </c>
    </row>
    <row r="24" spans="1:7" ht="25.5" customHeight="1" x14ac:dyDescent="0.25">
      <c r="A24" s="36" t="s">
        <v>53</v>
      </c>
      <c r="B24" s="66" t="s">
        <v>55</v>
      </c>
      <c r="C24" s="68" t="s">
        <v>56</v>
      </c>
      <c r="D24" s="70">
        <v>45014</v>
      </c>
      <c r="E24" s="68">
        <v>45045</v>
      </c>
      <c r="F24" s="72">
        <v>342000</v>
      </c>
      <c r="G24" s="75">
        <f>SUM(F24)</f>
        <v>342000</v>
      </c>
    </row>
    <row r="25" spans="1:7" ht="25.5" customHeight="1" x14ac:dyDescent="0.25">
      <c r="A25" s="36" t="s">
        <v>68</v>
      </c>
      <c r="B25" s="34" t="s">
        <v>13</v>
      </c>
      <c r="C25" s="34" t="s">
        <v>14</v>
      </c>
      <c r="D25" s="35">
        <v>44998</v>
      </c>
      <c r="E25" s="35">
        <v>45029</v>
      </c>
      <c r="F25" s="74">
        <v>5974</v>
      </c>
      <c r="G25" s="75"/>
    </row>
    <row r="26" spans="1:7" ht="25.5" customHeight="1" x14ac:dyDescent="0.25">
      <c r="A26" s="36" t="s">
        <v>69</v>
      </c>
      <c r="B26" s="34" t="s">
        <v>13</v>
      </c>
      <c r="C26" s="34" t="s">
        <v>14</v>
      </c>
      <c r="D26" s="35">
        <v>45005</v>
      </c>
      <c r="E26" s="35">
        <v>45036</v>
      </c>
      <c r="F26" s="74">
        <v>5104</v>
      </c>
      <c r="G26" s="75"/>
    </row>
    <row r="27" spans="1:7" ht="25.5" customHeight="1" x14ac:dyDescent="0.25">
      <c r="A27" s="36" t="s">
        <v>67</v>
      </c>
      <c r="B27" s="34" t="s">
        <v>13</v>
      </c>
      <c r="C27" s="34" t="s">
        <v>14</v>
      </c>
      <c r="D27" s="35">
        <v>45012</v>
      </c>
      <c r="E27" s="35">
        <v>45043</v>
      </c>
      <c r="F27" s="74">
        <v>5974</v>
      </c>
      <c r="G27" s="75">
        <f>SUM(F25:F27)</f>
        <v>17052</v>
      </c>
    </row>
    <row r="28" spans="1:7" ht="25.5" customHeight="1" x14ac:dyDescent="0.25">
      <c r="A28" s="53" t="s">
        <v>37</v>
      </c>
      <c r="B28" s="54" t="s">
        <v>38</v>
      </c>
      <c r="C28" s="55" t="s">
        <v>2</v>
      </c>
      <c r="D28" s="56">
        <v>45005</v>
      </c>
      <c r="E28" s="56">
        <v>45036</v>
      </c>
      <c r="F28" s="76">
        <v>144963</v>
      </c>
      <c r="G28" s="75">
        <f>SUM(F28)</f>
        <v>144963</v>
      </c>
    </row>
    <row r="29" spans="1:7" ht="25.5" customHeight="1" x14ac:dyDescent="0.25">
      <c r="A29" s="53" t="s">
        <v>21</v>
      </c>
      <c r="B29" s="54" t="s">
        <v>22</v>
      </c>
      <c r="C29" s="55" t="s">
        <v>2</v>
      </c>
      <c r="D29" s="56">
        <v>45012</v>
      </c>
      <c r="E29" s="56">
        <v>45023</v>
      </c>
      <c r="F29" s="76">
        <v>15640</v>
      </c>
      <c r="G29" s="75"/>
    </row>
    <row r="30" spans="1:7" ht="25.5" customHeight="1" x14ac:dyDescent="0.25">
      <c r="A30" s="53" t="s">
        <v>23</v>
      </c>
      <c r="B30" s="54" t="s">
        <v>22</v>
      </c>
      <c r="C30" s="55" t="s">
        <v>2</v>
      </c>
      <c r="D30" s="56">
        <v>45012</v>
      </c>
      <c r="E30" s="56">
        <v>45043</v>
      </c>
      <c r="F30" s="76">
        <v>14160</v>
      </c>
      <c r="G30" s="75">
        <f>SUM(F29:F30)</f>
        <v>29800</v>
      </c>
    </row>
    <row r="31" spans="1:7" ht="25.5" customHeight="1" x14ac:dyDescent="0.25">
      <c r="A31" s="53" t="s">
        <v>24</v>
      </c>
      <c r="B31" s="54" t="s">
        <v>25</v>
      </c>
      <c r="C31" s="55" t="s">
        <v>26</v>
      </c>
      <c r="D31" s="56">
        <v>45009</v>
      </c>
      <c r="E31" s="56">
        <v>45040</v>
      </c>
      <c r="F31" s="76">
        <v>141120</v>
      </c>
      <c r="G31" s="75">
        <f>SUM(F31)</f>
        <v>141120</v>
      </c>
    </row>
    <row r="32" spans="1:7" ht="25.5" customHeight="1" x14ac:dyDescent="0.25">
      <c r="A32" s="59" t="s">
        <v>54</v>
      </c>
      <c r="B32" s="60" t="s">
        <v>16</v>
      </c>
      <c r="C32" s="61" t="s">
        <v>2</v>
      </c>
      <c r="D32" s="62">
        <v>44991</v>
      </c>
      <c r="E32" s="61">
        <v>45022</v>
      </c>
      <c r="F32" s="77">
        <v>7250</v>
      </c>
      <c r="G32" s="75">
        <f t="shared" ref="G32:G39" si="1">SUM(F32)</f>
        <v>7250</v>
      </c>
    </row>
    <row r="33" spans="1:8" ht="25.5" customHeight="1" x14ac:dyDescent="0.25">
      <c r="A33" s="65" t="s">
        <v>51</v>
      </c>
      <c r="B33" s="67" t="s">
        <v>52</v>
      </c>
      <c r="C33" s="69" t="s">
        <v>2</v>
      </c>
      <c r="D33" s="71">
        <v>45006</v>
      </c>
      <c r="E33" s="71">
        <v>45037</v>
      </c>
      <c r="F33" s="78">
        <v>4754.29</v>
      </c>
      <c r="G33" s="75">
        <f>SUM(F33)</f>
        <v>4754.29</v>
      </c>
    </row>
    <row r="34" spans="1:8" ht="25.5" customHeight="1" x14ac:dyDescent="0.25">
      <c r="A34" s="65" t="s">
        <v>40</v>
      </c>
      <c r="B34" s="67" t="s">
        <v>41</v>
      </c>
      <c r="C34" s="69" t="s">
        <v>2</v>
      </c>
      <c r="D34" s="71">
        <v>45000</v>
      </c>
      <c r="E34" s="71">
        <v>45031</v>
      </c>
      <c r="F34" s="78">
        <v>104459.82</v>
      </c>
      <c r="G34" s="75">
        <f>SUM(F34)</f>
        <v>104459.82</v>
      </c>
    </row>
    <row r="35" spans="1:8" ht="25.5" customHeight="1" x14ac:dyDescent="0.25">
      <c r="A35" s="36" t="s">
        <v>53</v>
      </c>
      <c r="B35" s="63" t="s">
        <v>15</v>
      </c>
      <c r="C35" s="64" t="s">
        <v>2</v>
      </c>
      <c r="D35" s="62">
        <v>45007</v>
      </c>
      <c r="E35" s="61">
        <v>45038</v>
      </c>
      <c r="F35" s="77">
        <v>31850</v>
      </c>
      <c r="G35" s="75">
        <f t="shared" si="1"/>
        <v>31850</v>
      </c>
    </row>
    <row r="36" spans="1:8" ht="25.5" customHeight="1" x14ac:dyDescent="0.25">
      <c r="A36" s="36" t="s">
        <v>30</v>
      </c>
      <c r="B36" s="63" t="s">
        <v>31</v>
      </c>
      <c r="C36" s="64" t="s">
        <v>29</v>
      </c>
      <c r="D36" s="62">
        <v>45006</v>
      </c>
      <c r="E36" s="61">
        <v>45037</v>
      </c>
      <c r="F36" s="77">
        <v>60444</v>
      </c>
      <c r="G36" s="75"/>
    </row>
    <row r="37" spans="1:8" ht="25.5" customHeight="1" x14ac:dyDescent="0.25">
      <c r="A37" s="36" t="s">
        <v>57</v>
      </c>
      <c r="B37" s="63" t="s">
        <v>31</v>
      </c>
      <c r="C37" s="64" t="s">
        <v>29</v>
      </c>
      <c r="D37" s="62">
        <v>45013</v>
      </c>
      <c r="E37" s="61">
        <v>45044</v>
      </c>
      <c r="F37" s="77">
        <v>57244</v>
      </c>
      <c r="G37" s="75"/>
    </row>
    <row r="38" spans="1:8" ht="25.5" customHeight="1" x14ac:dyDescent="0.25">
      <c r="A38" s="36" t="s">
        <v>27</v>
      </c>
      <c r="B38" s="63" t="s">
        <v>28</v>
      </c>
      <c r="C38" s="64" t="s">
        <v>29</v>
      </c>
      <c r="D38" s="62">
        <v>44999</v>
      </c>
      <c r="E38" s="61">
        <v>45030</v>
      </c>
      <c r="F38" s="77">
        <v>56409</v>
      </c>
      <c r="G38" s="75">
        <f>SUM(F36:F38)</f>
        <v>174097</v>
      </c>
    </row>
    <row r="39" spans="1:8" ht="25.5" customHeight="1" x14ac:dyDescent="0.25">
      <c r="A39" s="36" t="s">
        <v>18</v>
      </c>
      <c r="B39" s="63" t="s">
        <v>19</v>
      </c>
      <c r="C39" s="64" t="s">
        <v>70</v>
      </c>
      <c r="D39" s="62">
        <v>44930</v>
      </c>
      <c r="E39" s="61">
        <v>44961</v>
      </c>
      <c r="F39" s="77">
        <v>598849.52</v>
      </c>
      <c r="G39" s="75">
        <f t="shared" si="1"/>
        <v>598849.52</v>
      </c>
    </row>
    <row r="40" spans="1:8" x14ac:dyDescent="0.25">
      <c r="A40" s="37"/>
      <c r="B40" s="91" t="s">
        <v>7</v>
      </c>
      <c r="C40" s="92"/>
      <c r="D40" s="92"/>
      <c r="E40" s="93"/>
      <c r="F40" s="79">
        <f>SUM(F5:F39)</f>
        <v>2913305.72</v>
      </c>
      <c r="G40" s="80">
        <f>SUM(G5:G39)</f>
        <v>2913305.7199999997</v>
      </c>
    </row>
    <row r="41" spans="1:8" x14ac:dyDescent="0.25">
      <c r="A41" s="38"/>
      <c r="B41" s="26"/>
      <c r="C41" s="26"/>
      <c r="D41" s="26"/>
      <c r="E41" s="26"/>
      <c r="F41" s="26"/>
      <c r="G41" s="31"/>
    </row>
    <row r="42" spans="1:8" x14ac:dyDescent="0.25">
      <c r="A42" s="39"/>
      <c r="B42" s="27"/>
      <c r="C42" s="27"/>
      <c r="D42" s="28"/>
      <c r="E42" s="28"/>
      <c r="F42" s="28"/>
      <c r="G42" s="28"/>
    </row>
    <row r="43" spans="1:8" x14ac:dyDescent="0.25">
      <c r="A43" s="40"/>
      <c r="B43" s="27"/>
      <c r="C43" s="27"/>
      <c r="D43" s="28"/>
      <c r="E43" s="90" t="s">
        <v>10</v>
      </c>
      <c r="F43" s="90"/>
      <c r="G43" s="81">
        <f>+G40</f>
        <v>2913305.7199999997</v>
      </c>
    </row>
    <row r="44" spans="1:8" ht="17.25" x14ac:dyDescent="0.35">
      <c r="A44" s="41"/>
      <c r="B44" s="29"/>
      <c r="C44" s="29"/>
      <c r="D44" s="30"/>
      <c r="E44" s="52" t="s">
        <v>71</v>
      </c>
      <c r="F44" s="28"/>
      <c r="G44" s="82">
        <v>3295.89</v>
      </c>
      <c r="H44" s="57"/>
    </row>
    <row r="45" spans="1:8" ht="18" x14ac:dyDescent="0.4">
      <c r="A45" s="41"/>
      <c r="B45" s="29"/>
      <c r="C45" s="29"/>
      <c r="D45" s="51"/>
      <c r="E45" s="52"/>
      <c r="F45" s="28"/>
      <c r="G45" s="83">
        <f>SUM(G42:G44)</f>
        <v>2916601.61</v>
      </c>
    </row>
    <row r="46" spans="1:8" ht="18.75" customHeight="1" x14ac:dyDescent="0.25">
      <c r="A46" s="16"/>
      <c r="B46" s="16"/>
      <c r="C46" s="14"/>
      <c r="D46" s="13"/>
      <c r="E46" s="13"/>
      <c r="F46" s="43"/>
      <c r="G46" s="46"/>
    </row>
    <row r="47" spans="1:8" ht="18.75" customHeight="1" x14ac:dyDescent="0.25">
      <c r="A47" s="16"/>
      <c r="B47" s="16"/>
      <c r="C47" s="14"/>
      <c r="D47" s="13"/>
      <c r="E47" s="13"/>
      <c r="F47" s="43"/>
      <c r="G47" s="50"/>
    </row>
    <row r="48" spans="1:8" ht="18.75" customHeight="1" x14ac:dyDescent="0.25">
      <c r="A48" s="16"/>
      <c r="B48" s="16"/>
      <c r="C48" s="14"/>
      <c r="D48" s="13"/>
      <c r="E48" s="13"/>
      <c r="F48" s="43"/>
      <c r="G48" s="42"/>
    </row>
    <row r="49" spans="1:7" ht="18.75" x14ac:dyDescent="0.3">
      <c r="A49" s="2"/>
      <c r="B49" s="16"/>
      <c r="C49" s="14"/>
      <c r="D49" s="19"/>
      <c r="E49" s="45"/>
      <c r="F49" s="44"/>
      <c r="G49" s="47"/>
    </row>
    <row r="50" spans="1:7" ht="15.75" x14ac:dyDescent="0.25">
      <c r="A50" s="2"/>
      <c r="D50" s="2"/>
      <c r="E50" s="2"/>
      <c r="F50" s="2"/>
      <c r="G50" s="48"/>
    </row>
    <row r="51" spans="1:7" ht="17.25" x14ac:dyDescent="0.4">
      <c r="A51" s="16"/>
      <c r="B51" s="85"/>
      <c r="C51" s="85"/>
      <c r="D51" s="13"/>
      <c r="E51" s="13"/>
      <c r="F51" s="2"/>
      <c r="G51" s="49"/>
    </row>
    <row r="52" spans="1:7" x14ac:dyDescent="0.25">
      <c r="A52" s="2"/>
      <c r="B52" s="86" t="s">
        <v>80</v>
      </c>
      <c r="C52" s="86"/>
      <c r="D52" s="14"/>
      <c r="E52" s="14"/>
      <c r="F52" s="13"/>
      <c r="G52" s="2"/>
    </row>
    <row r="53" spans="1:7" x14ac:dyDescent="0.25">
      <c r="A53" s="2"/>
      <c r="B53" s="94" t="s">
        <v>81</v>
      </c>
      <c r="C53" s="94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ht="18.75" x14ac:dyDescent="0.3">
      <c r="A55" s="13"/>
      <c r="B55" s="16"/>
      <c r="C55" s="13"/>
      <c r="D55" s="13"/>
      <c r="E55" s="13"/>
      <c r="F55" s="24"/>
      <c r="G55" s="15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15"/>
      <c r="D57" s="21"/>
      <c r="E57" s="21"/>
      <c r="F57" s="2"/>
      <c r="G57" s="2"/>
    </row>
    <row r="58" spans="1:7" ht="18.75" x14ac:dyDescent="0.3">
      <c r="A58" s="16"/>
      <c r="B58" s="13"/>
      <c r="C58" s="20"/>
      <c r="D58" s="21"/>
      <c r="E58" s="21"/>
      <c r="F58" s="25"/>
      <c r="G58" s="2"/>
    </row>
    <row r="59" spans="1:7" x14ac:dyDescent="0.25">
      <c r="A59" s="6"/>
      <c r="B59" s="6"/>
      <c r="C59" s="15"/>
      <c r="D59" s="21"/>
      <c r="E59" s="21"/>
      <c r="F59" s="2"/>
      <c r="G59" s="2"/>
    </row>
    <row r="60" spans="1:7" x14ac:dyDescent="0.25">
      <c r="A60" s="6"/>
      <c r="B60" s="6"/>
      <c r="C60" s="15"/>
      <c r="D60" s="22"/>
      <c r="E60" s="22"/>
      <c r="F60" s="2"/>
      <c r="G60" s="2"/>
    </row>
    <row r="61" spans="1:7" x14ac:dyDescent="0.25">
      <c r="A61" s="6"/>
      <c r="B61" s="6"/>
      <c r="C61" s="15"/>
      <c r="D61" s="21"/>
      <c r="E61" s="21"/>
      <c r="F61" s="2"/>
      <c r="G61" s="2"/>
    </row>
    <row r="62" spans="1:7" x14ac:dyDescent="0.25">
      <c r="A62" s="6"/>
      <c r="B62" s="6"/>
      <c r="C62" s="15"/>
      <c r="D62" s="22"/>
      <c r="E62" s="22"/>
      <c r="F62" s="2"/>
      <c r="G62" s="2"/>
    </row>
    <row r="63" spans="1:7" x14ac:dyDescent="0.25">
      <c r="A63" s="6"/>
      <c r="B63" s="6"/>
      <c r="C63" s="15"/>
      <c r="D63" s="21"/>
      <c r="E63" s="21"/>
      <c r="F63" s="2"/>
      <c r="G63" s="2"/>
    </row>
    <row r="64" spans="1:7" x14ac:dyDescent="0.25">
      <c r="A64" s="16"/>
      <c r="B64" s="16"/>
      <c r="C64" s="13"/>
      <c r="D64" s="23"/>
      <c r="E64" s="23"/>
      <c r="F64" s="20"/>
      <c r="G64" s="2"/>
    </row>
    <row r="65" spans="1:7" ht="18.75" x14ac:dyDescent="0.3">
      <c r="A65" s="2"/>
      <c r="B65" s="16"/>
      <c r="C65" s="13"/>
      <c r="D65" s="14"/>
      <c r="E65" s="14"/>
      <c r="F65" s="19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13"/>
      <c r="E67" s="13"/>
      <c r="F67" s="13"/>
      <c r="G67" s="13"/>
    </row>
    <row r="68" spans="1:7" x14ac:dyDescent="0.25">
      <c r="A68" s="16"/>
      <c r="B68" s="13"/>
      <c r="C68" s="13"/>
      <c r="D68" s="2"/>
      <c r="E68" s="2"/>
      <c r="F68" s="2"/>
      <c r="G68" s="13"/>
    </row>
    <row r="69" spans="1:7" x14ac:dyDescent="0.25">
      <c r="A69" s="16"/>
      <c r="B69" s="13"/>
      <c r="C69" s="13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ht="18.75" x14ac:dyDescent="0.3">
      <c r="A71" s="17"/>
      <c r="B71" s="2"/>
      <c r="C71" s="2"/>
      <c r="D71" s="2"/>
      <c r="E71" s="2"/>
      <c r="F71" s="2"/>
      <c r="G71" s="2"/>
    </row>
    <row r="72" spans="1:7" ht="18.75" x14ac:dyDescent="0.3">
      <c r="A72" s="18"/>
      <c r="B72" s="17"/>
      <c r="C72" s="17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</row>
  </sheetData>
  <sortState xmlns:xlrd2="http://schemas.microsoft.com/office/spreadsheetml/2017/richdata2" ref="A37:H38">
    <sortCondition ref="B37:B38"/>
    <sortCondition ref="D37:D38"/>
  </sortState>
  <mergeCells count="8">
    <mergeCell ref="B53:C53"/>
    <mergeCell ref="B51:C51"/>
    <mergeCell ref="B52:C52"/>
    <mergeCell ref="A3:G3"/>
    <mergeCell ref="A1:G1"/>
    <mergeCell ref="A2:G2"/>
    <mergeCell ref="E43:F43"/>
    <mergeCell ref="B40:E40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2023-04-11T16:40:44Z</cp:lastPrinted>
  <dcterms:created xsi:type="dcterms:W3CDTF">2017-06-12T16:17:30Z</dcterms:created>
  <dcterms:modified xsi:type="dcterms:W3CDTF">2023-04-11T16:41:49Z</dcterms:modified>
</cp:coreProperties>
</file>