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01\Desktop\TRANSPARENCIA 2021\NOVIEMBRE 2021\"/>
    </mc:Choice>
  </mc:AlternateContent>
  <xr:revisionPtr revIDLastSave="0" documentId="13_ncr:1_{A233B047-40DD-4848-9AC4-A6DC531EDE1B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2" l="1"/>
  <c r="G57" i="2"/>
  <c r="G53" i="2"/>
  <c r="G52" i="2"/>
  <c r="G51" i="2"/>
  <c r="G50" i="2"/>
  <c r="G48" i="2"/>
  <c r="G40" i="2"/>
  <c r="G39" i="2"/>
  <c r="G38" i="2"/>
  <c r="G34" i="2"/>
  <c r="G33" i="2"/>
  <c r="G32" i="2"/>
  <c r="G31" i="2"/>
  <c r="G30" i="2"/>
  <c r="G29" i="2"/>
  <c r="G24" i="2"/>
  <c r="G23" i="2"/>
  <c r="G20" i="2"/>
  <c r="G19" i="2"/>
  <c r="G18" i="2"/>
  <c r="G16" i="2"/>
  <c r="G14" i="2"/>
  <c r="G15" i="2"/>
  <c r="G12" i="2"/>
  <c r="G10" i="2"/>
  <c r="F59" i="2"/>
  <c r="G49" i="2"/>
  <c r="G17" i="2"/>
  <c r="G11" i="2"/>
  <c r="G59" i="2" l="1"/>
  <c r="G61" i="2" s="1"/>
  <c r="G63" i="2" s="1"/>
</calcChain>
</file>

<file path=xl/sharedStrings.xml><?xml version="1.0" encoding="utf-8"?>
<sst xmlns="http://schemas.openxmlformats.org/spreadsheetml/2006/main" count="178" uniqueCount="111">
  <si>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</si>
  <si>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</si>
  <si>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</si>
  <si>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</si>
  <si>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</si>
  <si>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</si>
  <si>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</si>
  <si>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>TOTAL CUENTAS POR PAGAR</t>
  </si>
  <si>
    <t xml:space="preserve">TOTAL GENERAL </t>
  </si>
  <si>
    <t>TOTAL GENERAL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</si>
  <si>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</si>
  <si>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</si>
  <si>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 xml:space="preserve">Año de la  Consolidacion de la Seguridad Alimentaria” </t>
  </si>
  <si>
    <t>ALIMENTOS</t>
  </si>
  <si>
    <t>RETENCIONES</t>
  </si>
  <si>
    <t>TARAMACA</t>
  </si>
  <si>
    <t>AGUA</t>
  </si>
  <si>
    <t>FL&amp;M</t>
  </si>
  <si>
    <t>HERMER SERVICES</t>
  </si>
  <si>
    <t>PROVACA</t>
  </si>
  <si>
    <t>ANA MARIA MARTINEZ</t>
  </si>
  <si>
    <t>MAIKOL JOSE DE LA ROSA</t>
  </si>
  <si>
    <t>SERVICIOS</t>
  </si>
  <si>
    <t>KELVIN PERALTA MADERA</t>
  </si>
  <si>
    <t>ASESORIA</t>
  </si>
  <si>
    <t>B1500000041</t>
  </si>
  <si>
    <t>B1500000147</t>
  </si>
  <si>
    <t>MEDICAMENTOS</t>
  </si>
  <si>
    <t>B1500000829</t>
  </si>
  <si>
    <t>ACTUALIDADES</t>
  </si>
  <si>
    <t>MOBILIARIO</t>
  </si>
  <si>
    <t>FL&amp;_M</t>
  </si>
  <si>
    <t>B1500013255</t>
  </si>
  <si>
    <t>B1500013315</t>
  </si>
  <si>
    <t>B1500013265</t>
  </si>
  <si>
    <t>CUENTAS POR PAGAR  AL -30-11-2021</t>
  </si>
  <si>
    <t>B1500000310</t>
  </si>
  <si>
    <t>FERRETERIA LA MAYORQUINA</t>
  </si>
  <si>
    <t>B1500000307</t>
  </si>
  <si>
    <t>B1500000318</t>
  </si>
  <si>
    <t>B1500000314</t>
  </si>
  <si>
    <t>B1500000703</t>
  </si>
  <si>
    <t>INVERSIONES BAUTIST BERAS</t>
  </si>
  <si>
    <t>B1500000649</t>
  </si>
  <si>
    <t>B1500000652</t>
  </si>
  <si>
    <t>B1500000653</t>
  </si>
  <si>
    <t>B1500000655</t>
  </si>
  <si>
    <t>CONSTRUFRIO</t>
  </si>
  <si>
    <t>IMPERMEHABILIZACION01/09/21</t>
  </si>
  <si>
    <t>B1500000282</t>
  </si>
  <si>
    <t>SKETCHPROM SRL</t>
  </si>
  <si>
    <t>B1500000110</t>
  </si>
  <si>
    <t>FERNANDO PRESTOL</t>
  </si>
  <si>
    <t>B1500015649</t>
  </si>
  <si>
    <t>LA INNOVACION</t>
  </si>
  <si>
    <t>B1500000840</t>
  </si>
  <si>
    <t>CENTRO CPERT</t>
  </si>
  <si>
    <t>B1500000309</t>
  </si>
  <si>
    <t>FL BETANCES</t>
  </si>
  <si>
    <t>B1500000146</t>
  </si>
  <si>
    <t>SEGURIDAD Y PROTECCION</t>
  </si>
  <si>
    <t>B1500013306</t>
  </si>
  <si>
    <t>B1500013316</t>
  </si>
  <si>
    <t>B1500013382</t>
  </si>
  <si>
    <t>B1500013355</t>
  </si>
  <si>
    <t>B1500000054</t>
  </si>
  <si>
    <t>B1500000050</t>
  </si>
  <si>
    <t>ADRELL NUÑEZ</t>
  </si>
  <si>
    <t>B1500000765</t>
  </si>
  <si>
    <t>B1500000228</t>
  </si>
  <si>
    <t>AGRO DE MI TIERRA</t>
  </si>
  <si>
    <t>B1500000235</t>
  </si>
  <si>
    <t>B1500000234</t>
  </si>
  <si>
    <t>B1500000231</t>
  </si>
  <si>
    <t>B1500000134</t>
  </si>
  <si>
    <t>B1500000132</t>
  </si>
  <si>
    <t>B1500000137</t>
  </si>
  <si>
    <t>B1500007569</t>
  </si>
  <si>
    <t>TROPIGAS</t>
  </si>
  <si>
    <t>GAS LICUADO</t>
  </si>
  <si>
    <t>B1500000906</t>
  </si>
  <si>
    <t>APROLECHE</t>
  </si>
  <si>
    <t>B1500000769</t>
  </si>
  <si>
    <t>B1500000194</t>
  </si>
  <si>
    <t>DISTRIBUIDORA DE REPUESTOS</t>
  </si>
  <si>
    <t>REPUESTOS</t>
  </si>
  <si>
    <t>B1500000456</t>
  </si>
  <si>
    <t>REPUESTOS Y SERVICIOS ORIENTAL</t>
  </si>
  <si>
    <t>B1500001598</t>
  </si>
  <si>
    <t>GRUPO LFA</t>
  </si>
  <si>
    <t>IMPRESION</t>
  </si>
  <si>
    <t>B1500000216</t>
  </si>
  <si>
    <t>ALBURGOS MULTI SERVICIOS</t>
  </si>
  <si>
    <t>B1500000912</t>
  </si>
  <si>
    <t>NUÑEZ DIAZ AUTO PARTS</t>
  </si>
  <si>
    <t>B1500013406</t>
  </si>
  <si>
    <t>B1500000238</t>
  </si>
  <si>
    <t>B1500000236</t>
  </si>
  <si>
    <t>B1500000265</t>
  </si>
  <si>
    <t>COMERCIAL GANADERA</t>
  </si>
  <si>
    <t>B1500000657</t>
  </si>
  <si>
    <t>B1500000704</t>
  </si>
  <si>
    <t>SUMINISTROS GUIPAK</t>
  </si>
  <si>
    <t>B1500000140</t>
  </si>
  <si>
    <t>B1500001286</t>
  </si>
  <si>
    <t>SUPERMERCADO CARIBE</t>
  </si>
  <si>
    <t>B1500001312</t>
  </si>
  <si>
    <t>B1500001303</t>
  </si>
  <si>
    <t>B1500001305</t>
  </si>
  <si>
    <t>Lic. Juana Magalis Fernandez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</si>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</sst>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u val="double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0" fontId="8" fillId="0" borderId="0" xfId="0" applyFont="1" applyBorder="1"/>
    <xf numFmtId="0" fontId="7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4" fontId="0" fillId="0" borderId="0" xfId="0" applyNumberFormat="1" applyFont="1" applyBorder="1"/>
    <xf numFmtId="0" fontId="11" fillId="0" borderId="0" xfId="0" applyFont="1" applyBorder="1"/>
    <xf numFmtId="0" fontId="11" fillId="0" borderId="0" xfId="0" applyFont="1" applyFill="1" applyBorder="1"/>
    <xf numFmtId="4" fontId="6" fillId="0" borderId="0" xfId="0" applyNumberFormat="1" applyFont="1" applyBorder="1"/>
    <xf numFmtId="4" fontId="0" fillId="0" borderId="0" xfId="0" applyNumberFormat="1" applyBorder="1"/>
    <xf numFmtId="4" fontId="10" fillId="0" borderId="0" xfId="0" applyNumberFormat="1" applyFont="1" applyBorder="1"/>
    <xf numFmtId="4" fontId="11" fillId="0" borderId="0" xfId="0" applyNumberFormat="1" applyFont="1" applyBorder="1"/>
    <xf numFmtId="0" fontId="12" fillId="0" borderId="0" xfId="0" applyFont="1"/>
    <xf numFmtId="14" fontId="5" fillId="0" borderId="0" xfId="0" applyNumberFormat="1" applyFont="1" applyBorder="1"/>
    <xf numFmtId="4" fontId="9" fillId="0" borderId="0" xfId="0" applyNumberFormat="1" applyFont="1" applyBorder="1"/>
    <xf numFmtId="4" fontId="9" fillId="0" borderId="0" xfId="0" applyNumberFormat="1" applyFont="1" applyFill="1" applyBorder="1"/>
    <xf numFmtId="4" fontId="5" fillId="0" borderId="0" xfId="0" applyNumberFormat="1" applyFont="1" applyFill="1" applyBorder="1"/>
    <xf numFmtId="0" fontId="11" fillId="0" borderId="0" xfId="0" applyFont="1" applyBorder="1" applyAlignment="1">
      <alignment horizontal="center"/>
    </xf>
    <xf numFmtId="14" fontId="11" fillId="0" borderId="0" xfId="0" applyNumberFormat="1" applyFont="1" applyBorder="1"/>
    <xf numFmtId="4" fontId="13" fillId="0" borderId="1" xfId="0" applyNumberFormat="1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0" xfId="0" applyFont="1" applyBorder="1"/>
    <xf numFmtId="14" fontId="14" fillId="0" borderId="0" xfId="0" applyNumberFormat="1" applyFont="1" applyBorder="1"/>
    <xf numFmtId="4" fontId="14" fillId="2" borderId="0" xfId="0" applyNumberFormat="1" applyFont="1" applyFill="1" applyBorder="1"/>
    <xf numFmtId="0" fontId="15" fillId="0" borderId="0" xfId="0" applyFont="1" applyBorder="1"/>
    <xf numFmtId="164" fontId="16" fillId="0" borderId="0" xfId="0" applyNumberFormat="1" applyFont="1" applyBorder="1"/>
    <xf numFmtId="4" fontId="4" fillId="0" borderId="0" xfId="0" applyNumberFormat="1" applyFont="1" applyBorder="1"/>
    <xf numFmtId="0" fontId="1" fillId="0" borderId="0" xfId="0" applyFont="1" applyBorder="1"/>
    <xf numFmtId="0" fontId="4" fillId="0" borderId="0" xfId="0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4" fontId="20" fillId="0" borderId="0" xfId="0" applyNumberFormat="1" applyFont="1" applyBorder="1"/>
    <xf numFmtId="0" fontId="13" fillId="0" borderId="0" xfId="0" applyFont="1" applyBorder="1"/>
    <xf numFmtId="4" fontId="0" fillId="0" borderId="0" xfId="0" applyNumberFormat="1"/>
    <xf numFmtId="14" fontId="13" fillId="0" borderId="2" xfId="0" applyNumberFormat="1" applyFont="1" applyBorder="1"/>
    <xf numFmtId="4" fontId="13" fillId="0" borderId="2" xfId="0" applyNumberFormat="1" applyFont="1" applyBorder="1"/>
    <xf numFmtId="0" fontId="4" fillId="0" borderId="0" xfId="0" applyFont="1" applyBorder="1" applyAlignment="1">
      <alignment horizontal="left"/>
    </xf>
    <xf numFmtId="14" fontId="1" fillId="0" borderId="2" xfId="0" applyNumberFormat="1" applyFont="1" applyBorder="1"/>
    <xf numFmtId="4" fontId="22" fillId="0" borderId="0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/>
    <xf numFmtId="2" fontId="1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4" fontId="1" fillId="0" borderId="1" xfId="0" applyNumberFormat="1" applyFont="1" applyBorder="1"/>
    <xf numFmtId="14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14" fontId="13" fillId="0" borderId="2" xfId="0" applyNumberFormat="1" applyFont="1" applyBorder="1" applyAlignment="1">
      <alignment horizontal="center"/>
    </xf>
    <xf numFmtId="4" fontId="13" fillId="2" borderId="2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164" fontId="14" fillId="0" borderId="0" xfId="0" applyNumberFormat="1" applyFont="1" applyBorder="1"/>
    <xf numFmtId="0" fontId="0" fillId="0" borderId="0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14" fontId="14" fillId="0" borderId="0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238126</xdr:colOff>
      <xdr:row>0</xdr:row>
      <xdr:rowOff>114300</xdr:rowOff>
    </xdr:from>
    <xdr:to>
      <xdr:col>6</xdr:col>
      <xdr:colOff>400051</xdr:colOff>
      <xdr:row>2</xdr:row>
      <xdr:rowOff>152400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6" y="114300"/>
          <a:ext cx="9906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76199</xdr:rowOff>
    </xdr:from>
    <xdr:to>
      <xdr:col>1</xdr:col>
      <xdr:colOff>495300</xdr:colOff>
      <xdr:row>2</xdr:row>
      <xdr:rowOff>123824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88430191-879C-4CA6-B3D7-C136EA1F2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199"/>
          <a:ext cx="10287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70"/>
      <c r="B1" s="70"/>
      <c r="C1" s="70"/>
      <c r="D1" s="70"/>
      <c r="E1" s="70"/>
      <c r="F1" s="70"/>
      <c r="G1" s="70"/>
      <c r="H1" s="70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2"/>
  <sheetViews>
    <sheetView tabSelected="1" topLeftCell="A40" zoomScaleNormal="100" workbookViewId="0">
      <selection activeCell="O57" sqref="O57"/>
    </sheetView>
  </sheetViews>
  <sheetFormatPr baseColWidth="10" defaultRowHeight="15" x14ac:dyDescent="0.25"/>
  <cols>
    <col min="1" max="1" width="11.140625" customWidth="1"/>
    <col min="2" max="2" width="19.5703125" customWidth="1"/>
    <col min="3" max="3" width="14.140625" customWidth="1"/>
    <col min="4" max="4" width="10" customWidth="1"/>
    <col min="5" max="5" width="9" customWidth="1"/>
    <col min="6" max="6" width="10.42578125" customWidth="1"/>
    <col min="7" max="7" width="11.42578125" customWidth="1"/>
  </cols>
  <sheetData>
    <row r="1" spans="1:7" ht="23.25" x14ac:dyDescent="0.25">
      <c r="A1" s="76" t="s">
        <v>10</v>
      </c>
      <c r="B1" s="76"/>
      <c r="C1" s="76"/>
      <c r="D1" s="76"/>
      <c r="E1" s="76"/>
      <c r="F1" s="76"/>
      <c r="G1" s="76"/>
    </row>
    <row r="2" spans="1:7" ht="15.75" x14ac:dyDescent="0.25">
      <c r="A2" s="77" t="s">
        <v>12</v>
      </c>
      <c r="B2" s="77"/>
      <c r="C2" s="77"/>
      <c r="D2" s="77"/>
      <c r="E2" s="77"/>
      <c r="F2" s="77"/>
      <c r="G2" s="77"/>
    </row>
    <row r="3" spans="1:7" x14ac:dyDescent="0.25">
      <c r="A3" s="74" t="s">
        <v>35</v>
      </c>
      <c r="B3" s="74"/>
      <c r="C3" s="74"/>
      <c r="D3" s="74"/>
      <c r="E3" s="74"/>
      <c r="F3" s="74"/>
      <c r="G3" s="74"/>
    </row>
    <row r="4" spans="1:7" ht="21" customHeight="1" x14ac:dyDescent="0.25">
      <c r="A4" s="68" t="s">
        <v>1</v>
      </c>
      <c r="B4" s="68" t="s">
        <v>0</v>
      </c>
      <c r="C4" s="68" t="s">
        <v>11</v>
      </c>
      <c r="D4" s="68" t="s">
        <v>3</v>
      </c>
      <c r="E4" s="68" t="s">
        <v>4</v>
      </c>
      <c r="F4" s="68" t="s">
        <v>5</v>
      </c>
      <c r="G4" s="68" t="s">
        <v>6</v>
      </c>
    </row>
    <row r="5" spans="1:7" ht="20.25" customHeight="1" x14ac:dyDescent="0.25">
      <c r="A5" s="56" t="s">
        <v>69</v>
      </c>
      <c r="B5" s="56" t="s">
        <v>70</v>
      </c>
      <c r="C5" s="57" t="s">
        <v>13</v>
      </c>
      <c r="D5" s="58">
        <v>44497</v>
      </c>
      <c r="E5" s="58">
        <v>44528</v>
      </c>
      <c r="F5" s="59">
        <v>6950</v>
      </c>
      <c r="G5" s="59"/>
    </row>
    <row r="6" spans="1:7" ht="20.25" customHeight="1" x14ac:dyDescent="0.25">
      <c r="A6" s="56" t="s">
        <v>71</v>
      </c>
      <c r="B6" s="56" t="s">
        <v>70</v>
      </c>
      <c r="C6" s="57" t="s">
        <v>13</v>
      </c>
      <c r="D6" s="58">
        <v>44509</v>
      </c>
      <c r="E6" s="58">
        <v>44539</v>
      </c>
      <c r="F6" s="59">
        <v>4885</v>
      </c>
      <c r="G6" s="59"/>
    </row>
    <row r="7" spans="1:7" ht="20.25" customHeight="1" x14ac:dyDescent="0.25">
      <c r="A7" s="56" t="s">
        <v>72</v>
      </c>
      <c r="B7" s="56" t="s">
        <v>70</v>
      </c>
      <c r="C7" s="57" t="s">
        <v>13</v>
      </c>
      <c r="D7" s="58">
        <v>44516</v>
      </c>
      <c r="E7" s="58">
        <v>44546</v>
      </c>
      <c r="F7" s="59">
        <v>5710</v>
      </c>
      <c r="G7" s="59"/>
    </row>
    <row r="8" spans="1:7" ht="20.25" customHeight="1" x14ac:dyDescent="0.25">
      <c r="A8" s="56" t="s">
        <v>73</v>
      </c>
      <c r="B8" s="56" t="s">
        <v>70</v>
      </c>
      <c r="C8" s="57" t="s">
        <v>13</v>
      </c>
      <c r="D8" s="58">
        <v>44504</v>
      </c>
      <c r="E8" s="58">
        <v>44534</v>
      </c>
      <c r="F8" s="59">
        <v>8765</v>
      </c>
      <c r="G8" s="59"/>
    </row>
    <row r="9" spans="1:7" ht="20.25" customHeight="1" x14ac:dyDescent="0.25">
      <c r="A9" s="56" t="s">
        <v>96</v>
      </c>
      <c r="B9" s="56" t="s">
        <v>70</v>
      </c>
      <c r="C9" s="57" t="s">
        <v>13</v>
      </c>
      <c r="D9" s="58">
        <v>44530</v>
      </c>
      <c r="E9" s="58">
        <v>44560</v>
      </c>
      <c r="F9" s="59">
        <v>7775</v>
      </c>
      <c r="G9" s="59"/>
    </row>
    <row r="10" spans="1:7" ht="20.25" customHeight="1" x14ac:dyDescent="0.25">
      <c r="A10" s="56" t="s">
        <v>97</v>
      </c>
      <c r="B10" s="56" t="s">
        <v>70</v>
      </c>
      <c r="C10" s="57" t="s">
        <v>13</v>
      </c>
      <c r="D10" s="58">
        <v>44523</v>
      </c>
      <c r="E10" s="58">
        <v>44553</v>
      </c>
      <c r="F10" s="59">
        <v>6300</v>
      </c>
      <c r="G10" s="59">
        <f>SUM(F5:F10)</f>
        <v>40385</v>
      </c>
    </row>
    <row r="11" spans="1:7" ht="20.25" customHeight="1" x14ac:dyDescent="0.25">
      <c r="A11" s="56" t="s">
        <v>28</v>
      </c>
      <c r="B11" s="56" t="s">
        <v>29</v>
      </c>
      <c r="C11" s="57" t="s">
        <v>30</v>
      </c>
      <c r="D11" s="58">
        <v>44518</v>
      </c>
      <c r="E11" s="58">
        <v>44548</v>
      </c>
      <c r="F11" s="59">
        <v>131924</v>
      </c>
      <c r="G11" s="59">
        <f>SUM(F11)</f>
        <v>131924</v>
      </c>
    </row>
    <row r="12" spans="1:7" ht="20.25" customHeight="1" x14ac:dyDescent="0.25">
      <c r="A12" s="56" t="s">
        <v>80</v>
      </c>
      <c r="B12" s="56" t="s">
        <v>81</v>
      </c>
      <c r="C12" s="57" t="s">
        <v>13</v>
      </c>
      <c r="D12" s="58">
        <v>44526</v>
      </c>
      <c r="E12" s="58">
        <v>44556</v>
      </c>
      <c r="F12" s="59">
        <v>83950</v>
      </c>
      <c r="G12" s="59">
        <f>SUM(F12)</f>
        <v>83950</v>
      </c>
    </row>
    <row r="13" spans="1:7" ht="20.25" customHeight="1" x14ac:dyDescent="0.25">
      <c r="A13" s="56" t="s">
        <v>82</v>
      </c>
      <c r="B13" s="56" t="s">
        <v>20</v>
      </c>
      <c r="C13" s="57" t="s">
        <v>13</v>
      </c>
      <c r="D13" s="58">
        <v>44530</v>
      </c>
      <c r="E13" s="58">
        <v>44560</v>
      </c>
      <c r="F13" s="59">
        <v>42811</v>
      </c>
      <c r="G13" s="59"/>
    </row>
    <row r="14" spans="1:7" ht="20.25" customHeight="1" x14ac:dyDescent="0.25">
      <c r="A14" s="56" t="s">
        <v>68</v>
      </c>
      <c r="B14" s="56" t="s">
        <v>20</v>
      </c>
      <c r="C14" s="57" t="s">
        <v>13</v>
      </c>
      <c r="D14" s="58">
        <v>44523</v>
      </c>
      <c r="E14" s="58">
        <v>44553</v>
      </c>
      <c r="F14" s="59">
        <v>45001</v>
      </c>
      <c r="G14" s="59">
        <f>SUM(F13:F14)</f>
        <v>87812</v>
      </c>
    </row>
    <row r="15" spans="1:7" ht="20.25" customHeight="1" x14ac:dyDescent="0.25">
      <c r="A15" s="56" t="s">
        <v>66</v>
      </c>
      <c r="B15" s="56" t="s">
        <v>67</v>
      </c>
      <c r="C15" s="57" t="s">
        <v>22</v>
      </c>
      <c r="D15" s="58">
        <v>44515</v>
      </c>
      <c r="E15" s="58">
        <v>44545</v>
      </c>
      <c r="F15" s="59">
        <v>30000</v>
      </c>
      <c r="G15" s="59">
        <f t="shared" ref="G15:G20" si="0">SUM(F15)</f>
        <v>30000</v>
      </c>
    </row>
    <row r="16" spans="1:7" ht="20.25" customHeight="1" x14ac:dyDescent="0.25">
      <c r="A16" s="60" t="s">
        <v>91</v>
      </c>
      <c r="B16" s="60" t="s">
        <v>92</v>
      </c>
      <c r="C16" s="61" t="s">
        <v>22</v>
      </c>
      <c r="D16" s="54">
        <v>44529</v>
      </c>
      <c r="E16" s="58">
        <v>44559</v>
      </c>
      <c r="F16" s="59">
        <v>41300</v>
      </c>
      <c r="G16" s="59">
        <f t="shared" si="0"/>
        <v>41300</v>
      </c>
    </row>
    <row r="17" spans="1:7" ht="20.25" customHeight="1" x14ac:dyDescent="0.25">
      <c r="A17" s="60" t="s">
        <v>55</v>
      </c>
      <c r="B17" s="60" t="s">
        <v>56</v>
      </c>
      <c r="C17" s="61" t="s">
        <v>2</v>
      </c>
      <c r="D17" s="54">
        <v>44511</v>
      </c>
      <c r="E17" s="58">
        <v>44541</v>
      </c>
      <c r="F17" s="33">
        <v>29220.06</v>
      </c>
      <c r="G17" s="62">
        <f t="shared" si="0"/>
        <v>29220.06</v>
      </c>
    </row>
    <row r="18" spans="1:7" ht="20.25" customHeight="1" x14ac:dyDescent="0.25">
      <c r="A18" s="60" t="s">
        <v>25</v>
      </c>
      <c r="B18" s="60" t="s">
        <v>47</v>
      </c>
      <c r="C18" s="61" t="s">
        <v>48</v>
      </c>
      <c r="D18" s="54">
        <v>44440</v>
      </c>
      <c r="E18" s="58">
        <v>44470</v>
      </c>
      <c r="F18" s="33">
        <v>221250</v>
      </c>
      <c r="G18" s="62">
        <f t="shared" si="0"/>
        <v>221250</v>
      </c>
    </row>
    <row r="19" spans="1:7" ht="20.25" customHeight="1" x14ac:dyDescent="0.25">
      <c r="A19" s="60" t="s">
        <v>98</v>
      </c>
      <c r="B19" s="60" t="s">
        <v>99</v>
      </c>
      <c r="C19" s="63" t="s">
        <v>13</v>
      </c>
      <c r="D19" s="54">
        <v>44529</v>
      </c>
      <c r="E19" s="58">
        <v>44559</v>
      </c>
      <c r="F19" s="33">
        <v>37197</v>
      </c>
      <c r="G19" s="62">
        <f t="shared" si="0"/>
        <v>37197</v>
      </c>
    </row>
    <row r="20" spans="1:7" ht="20.25" customHeight="1" x14ac:dyDescent="0.25">
      <c r="A20" s="60" t="s">
        <v>83</v>
      </c>
      <c r="B20" s="60" t="s">
        <v>84</v>
      </c>
      <c r="C20" s="61" t="s">
        <v>85</v>
      </c>
      <c r="D20" s="54">
        <v>44522</v>
      </c>
      <c r="E20" s="58">
        <v>44552</v>
      </c>
      <c r="F20" s="33">
        <v>174592</v>
      </c>
      <c r="G20" s="62">
        <f t="shared" si="0"/>
        <v>174592</v>
      </c>
    </row>
    <row r="21" spans="1:7" ht="20.25" customHeight="1" x14ac:dyDescent="0.25">
      <c r="A21" s="60" t="s">
        <v>38</v>
      </c>
      <c r="B21" s="60" t="s">
        <v>18</v>
      </c>
      <c r="C21" s="61" t="s">
        <v>2</v>
      </c>
      <c r="D21" s="54">
        <v>44496</v>
      </c>
      <c r="E21" s="58">
        <v>44527</v>
      </c>
      <c r="F21" s="33">
        <v>32450</v>
      </c>
      <c r="G21" s="62"/>
    </row>
    <row r="22" spans="1:7" ht="20.25" customHeight="1" x14ac:dyDescent="0.25">
      <c r="A22" s="60" t="s">
        <v>40</v>
      </c>
      <c r="B22" s="60" t="s">
        <v>18</v>
      </c>
      <c r="C22" s="61" t="s">
        <v>2</v>
      </c>
      <c r="D22" s="54">
        <v>44518</v>
      </c>
      <c r="E22" s="58">
        <v>44548</v>
      </c>
      <c r="F22" s="33">
        <v>37170</v>
      </c>
      <c r="G22" s="62"/>
    </row>
    <row r="23" spans="1:7" ht="20.25" customHeight="1" x14ac:dyDescent="0.25">
      <c r="A23" s="60" t="s">
        <v>39</v>
      </c>
      <c r="B23" s="60" t="s">
        <v>18</v>
      </c>
      <c r="C23" s="61" t="s">
        <v>2</v>
      </c>
      <c r="D23" s="54">
        <v>44523</v>
      </c>
      <c r="E23" s="58">
        <v>44553</v>
      </c>
      <c r="F23" s="33">
        <v>496125.1</v>
      </c>
      <c r="G23" s="62">
        <f>SUM(F21:F23)</f>
        <v>565745.1</v>
      </c>
    </row>
    <row r="24" spans="1:7" ht="20.25" customHeight="1" x14ac:dyDescent="0.25">
      <c r="A24" s="60" t="s">
        <v>41</v>
      </c>
      <c r="B24" s="60" t="s">
        <v>42</v>
      </c>
      <c r="C24" s="61" t="s">
        <v>2</v>
      </c>
      <c r="D24" s="54">
        <v>44524</v>
      </c>
      <c r="E24" s="58">
        <v>44554</v>
      </c>
      <c r="F24" s="33">
        <v>119051.98</v>
      </c>
      <c r="G24" s="62">
        <f>SUM(F24)</f>
        <v>119051.98</v>
      </c>
    </row>
    <row r="25" spans="1:7" ht="20.25" customHeight="1" x14ac:dyDescent="0.25">
      <c r="A25" s="60" t="s">
        <v>43</v>
      </c>
      <c r="B25" s="60" t="s">
        <v>17</v>
      </c>
      <c r="C25" s="61" t="s">
        <v>2</v>
      </c>
      <c r="D25" s="54">
        <v>44516</v>
      </c>
      <c r="E25" s="58">
        <v>44546</v>
      </c>
      <c r="F25" s="33">
        <v>59967.6</v>
      </c>
      <c r="G25" s="62"/>
    </row>
    <row r="26" spans="1:7" ht="20.25" customHeight="1" x14ac:dyDescent="0.25">
      <c r="A26" s="60" t="s">
        <v>44</v>
      </c>
      <c r="B26" s="60" t="s">
        <v>31</v>
      </c>
      <c r="C26" s="61" t="s">
        <v>2</v>
      </c>
      <c r="D26" s="54">
        <v>44522</v>
      </c>
      <c r="E26" s="58">
        <v>44552</v>
      </c>
      <c r="F26" s="33">
        <v>284439</v>
      </c>
      <c r="G26" s="62"/>
    </row>
    <row r="27" spans="1:7" ht="20.25" customHeight="1" x14ac:dyDescent="0.25">
      <c r="A27" s="60" t="s">
        <v>45</v>
      </c>
      <c r="B27" s="60" t="s">
        <v>17</v>
      </c>
      <c r="C27" s="61" t="s">
        <v>2</v>
      </c>
      <c r="D27" s="54">
        <v>44522</v>
      </c>
      <c r="E27" s="54">
        <v>44552</v>
      </c>
      <c r="F27" s="52">
        <v>17027.400000000001</v>
      </c>
      <c r="G27" s="64"/>
    </row>
    <row r="28" spans="1:7" ht="20.25" customHeight="1" x14ac:dyDescent="0.25">
      <c r="A28" s="60" t="s">
        <v>46</v>
      </c>
      <c r="B28" s="60" t="s">
        <v>17</v>
      </c>
      <c r="C28" s="61" t="s">
        <v>2</v>
      </c>
      <c r="D28" s="54">
        <v>44526</v>
      </c>
      <c r="E28" s="54">
        <v>44556</v>
      </c>
      <c r="F28" s="52">
        <v>4484</v>
      </c>
      <c r="G28" s="64"/>
    </row>
    <row r="29" spans="1:7" ht="20.25" customHeight="1" x14ac:dyDescent="0.25">
      <c r="A29" s="60" t="s">
        <v>100</v>
      </c>
      <c r="B29" s="60" t="s">
        <v>17</v>
      </c>
      <c r="C29" s="61" t="s">
        <v>2</v>
      </c>
      <c r="D29" s="54">
        <v>44529</v>
      </c>
      <c r="E29" s="54">
        <v>44559</v>
      </c>
      <c r="F29" s="52">
        <v>6608</v>
      </c>
      <c r="G29" s="64">
        <f>SUM(F25:F29)</f>
        <v>372526</v>
      </c>
    </row>
    <row r="30" spans="1:7" ht="20.25" customHeight="1" x14ac:dyDescent="0.25">
      <c r="A30" s="60" t="s">
        <v>36</v>
      </c>
      <c r="B30" s="60" t="s">
        <v>37</v>
      </c>
      <c r="C30" s="61" t="s">
        <v>2</v>
      </c>
      <c r="D30" s="54">
        <v>44523</v>
      </c>
      <c r="E30" s="54">
        <v>44553</v>
      </c>
      <c r="F30" s="52">
        <v>420022.01</v>
      </c>
      <c r="G30" s="64">
        <f>SUM(F30)</f>
        <v>420022.01</v>
      </c>
    </row>
    <row r="31" spans="1:7" ht="20.25" customHeight="1" x14ac:dyDescent="0.25">
      <c r="A31" s="60" t="s">
        <v>51</v>
      </c>
      <c r="B31" s="60" t="s">
        <v>52</v>
      </c>
      <c r="C31" s="61" t="s">
        <v>2</v>
      </c>
      <c r="D31" s="54">
        <v>44501</v>
      </c>
      <c r="E31" s="54">
        <v>44531</v>
      </c>
      <c r="F31" s="52">
        <v>171926</v>
      </c>
      <c r="G31" s="64">
        <f>SUM(F31)</f>
        <v>171926</v>
      </c>
    </row>
    <row r="32" spans="1:7" ht="20.25" customHeight="1" x14ac:dyDescent="0.25">
      <c r="A32" s="60" t="s">
        <v>57</v>
      </c>
      <c r="B32" s="60" t="s">
        <v>58</v>
      </c>
      <c r="C32" s="61" t="s">
        <v>2</v>
      </c>
      <c r="D32" s="54">
        <v>44522</v>
      </c>
      <c r="E32" s="54">
        <v>44552</v>
      </c>
      <c r="F32" s="52">
        <v>79309.89</v>
      </c>
      <c r="G32" s="64">
        <f>SUM(F32)</f>
        <v>79309.89</v>
      </c>
    </row>
    <row r="33" spans="1:7" ht="20.25" customHeight="1" x14ac:dyDescent="0.25">
      <c r="A33" s="60" t="s">
        <v>88</v>
      </c>
      <c r="B33" s="60" t="s">
        <v>89</v>
      </c>
      <c r="C33" s="61" t="s">
        <v>90</v>
      </c>
      <c r="D33" s="54">
        <v>44523</v>
      </c>
      <c r="E33" s="54">
        <v>44553</v>
      </c>
      <c r="F33" s="52">
        <v>65592.66</v>
      </c>
      <c r="G33" s="64">
        <f>SUM(F33)</f>
        <v>65592.66</v>
      </c>
    </row>
    <row r="34" spans="1:7" ht="20.25" customHeight="1" x14ac:dyDescent="0.25">
      <c r="A34" s="60" t="s">
        <v>65</v>
      </c>
      <c r="B34" s="60" t="s">
        <v>23</v>
      </c>
      <c r="C34" s="61" t="s">
        <v>24</v>
      </c>
      <c r="D34" s="54">
        <v>44530</v>
      </c>
      <c r="E34" s="54">
        <v>44560</v>
      </c>
      <c r="F34" s="52">
        <v>48380</v>
      </c>
      <c r="G34" s="64">
        <f>SUM(F34)</f>
        <v>48380</v>
      </c>
    </row>
    <row r="35" spans="1:7" ht="20.25" customHeight="1" x14ac:dyDescent="0.25">
      <c r="A35" s="60" t="s">
        <v>74</v>
      </c>
      <c r="B35" s="60" t="s">
        <v>21</v>
      </c>
      <c r="C35" s="60" t="s">
        <v>13</v>
      </c>
      <c r="D35" s="65">
        <v>44508</v>
      </c>
      <c r="E35" s="54">
        <v>44538</v>
      </c>
      <c r="F35" s="52">
        <v>4850</v>
      </c>
      <c r="G35" s="52"/>
    </row>
    <row r="36" spans="1:7" ht="20.25" customHeight="1" x14ac:dyDescent="0.25">
      <c r="A36" s="60" t="s">
        <v>75</v>
      </c>
      <c r="B36" s="60" t="s">
        <v>21</v>
      </c>
      <c r="C36" s="60" t="s">
        <v>13</v>
      </c>
      <c r="D36" s="65">
        <v>44501</v>
      </c>
      <c r="E36" s="54">
        <v>44531</v>
      </c>
      <c r="F36" s="52">
        <v>4413</v>
      </c>
      <c r="G36" s="52"/>
    </row>
    <row r="37" spans="1:7" ht="20.25" customHeight="1" x14ac:dyDescent="0.25">
      <c r="A37" s="60" t="s">
        <v>76</v>
      </c>
      <c r="B37" s="60" t="s">
        <v>21</v>
      </c>
      <c r="C37" s="60" t="s">
        <v>13</v>
      </c>
      <c r="D37" s="65">
        <v>44515</v>
      </c>
      <c r="E37" s="54">
        <v>44545</v>
      </c>
      <c r="F37" s="52">
        <v>4811</v>
      </c>
      <c r="G37" s="52"/>
    </row>
    <row r="38" spans="1:7" ht="20.25" customHeight="1" x14ac:dyDescent="0.25">
      <c r="A38" s="60" t="s">
        <v>103</v>
      </c>
      <c r="B38" s="60" t="s">
        <v>21</v>
      </c>
      <c r="C38" s="60" t="s">
        <v>13</v>
      </c>
      <c r="D38" s="65">
        <v>44529</v>
      </c>
      <c r="E38" s="54">
        <v>44559</v>
      </c>
      <c r="F38" s="52">
        <v>4393</v>
      </c>
      <c r="G38" s="52">
        <f>SUM(F35:F38)</f>
        <v>18467</v>
      </c>
    </row>
    <row r="39" spans="1:7" ht="20.25" customHeight="1" x14ac:dyDescent="0.25">
      <c r="A39" s="60" t="s">
        <v>93</v>
      </c>
      <c r="B39" s="60" t="s">
        <v>94</v>
      </c>
      <c r="C39" s="60" t="s">
        <v>85</v>
      </c>
      <c r="D39" s="65">
        <v>44525</v>
      </c>
      <c r="E39" s="54">
        <v>44555</v>
      </c>
      <c r="F39" s="52">
        <v>274398.40000000002</v>
      </c>
      <c r="G39" s="52">
        <f>SUM(F39)</f>
        <v>274398.40000000002</v>
      </c>
    </row>
    <row r="40" spans="1:7" ht="20.25" customHeight="1" x14ac:dyDescent="0.25">
      <c r="A40" s="60" t="s">
        <v>53</v>
      </c>
      <c r="B40" s="60" t="s">
        <v>54</v>
      </c>
      <c r="C40" s="54" t="s">
        <v>2</v>
      </c>
      <c r="D40" s="65">
        <v>44515</v>
      </c>
      <c r="E40" s="54">
        <v>44545</v>
      </c>
      <c r="F40" s="52">
        <v>4333.99</v>
      </c>
      <c r="G40" s="52">
        <f>SUM(F40)</f>
        <v>4333.99</v>
      </c>
    </row>
    <row r="41" spans="1:7" ht="20.25" customHeight="1" x14ac:dyDescent="0.25">
      <c r="A41" s="34" t="s">
        <v>61</v>
      </c>
      <c r="B41" s="34" t="s">
        <v>15</v>
      </c>
      <c r="C41" s="34" t="s">
        <v>16</v>
      </c>
      <c r="D41" s="66">
        <v>44501</v>
      </c>
      <c r="E41" s="51">
        <v>44531</v>
      </c>
      <c r="F41" s="52">
        <v>4250</v>
      </c>
      <c r="G41" s="52"/>
    </row>
    <row r="42" spans="1:7" ht="20.25" customHeight="1" x14ac:dyDescent="0.25">
      <c r="A42" s="34" t="s">
        <v>34</v>
      </c>
      <c r="B42" s="34" t="s">
        <v>15</v>
      </c>
      <c r="C42" s="34" t="s">
        <v>16</v>
      </c>
      <c r="D42" s="66">
        <v>44494</v>
      </c>
      <c r="E42" s="51">
        <v>44525</v>
      </c>
      <c r="F42" s="52">
        <v>5450</v>
      </c>
      <c r="G42" s="52"/>
    </row>
    <row r="43" spans="1:7" ht="20.25" customHeight="1" x14ac:dyDescent="0.25">
      <c r="A43" s="34" t="s">
        <v>32</v>
      </c>
      <c r="B43" s="34" t="s">
        <v>15</v>
      </c>
      <c r="C43" s="34" t="s">
        <v>16</v>
      </c>
      <c r="D43" s="66">
        <v>44487</v>
      </c>
      <c r="E43" s="51">
        <v>44518</v>
      </c>
      <c r="F43" s="52">
        <v>4050</v>
      </c>
      <c r="G43" s="52"/>
    </row>
    <row r="44" spans="1:7" ht="20.25" customHeight="1" x14ac:dyDescent="0.25">
      <c r="A44" s="34" t="s">
        <v>33</v>
      </c>
      <c r="B44" s="34" t="s">
        <v>15</v>
      </c>
      <c r="C44" s="34" t="s">
        <v>16</v>
      </c>
      <c r="D44" s="66">
        <v>44480</v>
      </c>
      <c r="E44" s="51">
        <v>44541</v>
      </c>
      <c r="F44" s="52">
        <v>4950</v>
      </c>
      <c r="G44" s="52"/>
    </row>
    <row r="45" spans="1:7" ht="20.25" customHeight="1" x14ac:dyDescent="0.25">
      <c r="A45" s="34" t="s">
        <v>62</v>
      </c>
      <c r="B45" s="34" t="s">
        <v>15</v>
      </c>
      <c r="C45" s="34" t="s">
        <v>16</v>
      </c>
      <c r="D45" s="66">
        <v>44508</v>
      </c>
      <c r="E45" s="51">
        <v>44538</v>
      </c>
      <c r="F45" s="52">
        <v>5280</v>
      </c>
      <c r="G45" s="52"/>
    </row>
    <row r="46" spans="1:7" ht="20.25" customHeight="1" x14ac:dyDescent="0.25">
      <c r="A46" s="34" t="s">
        <v>63</v>
      </c>
      <c r="B46" s="34" t="s">
        <v>15</v>
      </c>
      <c r="C46" s="34" t="s">
        <v>16</v>
      </c>
      <c r="D46" s="66">
        <v>44522</v>
      </c>
      <c r="E46" s="51">
        <v>44552</v>
      </c>
      <c r="F46" s="52">
        <v>5280</v>
      </c>
      <c r="G46" s="52"/>
    </row>
    <row r="47" spans="1:7" ht="20.25" customHeight="1" x14ac:dyDescent="0.25">
      <c r="A47" s="34" t="s">
        <v>64</v>
      </c>
      <c r="B47" s="34" t="s">
        <v>15</v>
      </c>
      <c r="C47" s="34" t="s">
        <v>16</v>
      </c>
      <c r="D47" s="66">
        <v>44515</v>
      </c>
      <c r="E47" s="51">
        <v>44545</v>
      </c>
      <c r="F47" s="52">
        <v>5610</v>
      </c>
      <c r="G47" s="52"/>
    </row>
    <row r="48" spans="1:7" ht="20.25" customHeight="1" x14ac:dyDescent="0.25">
      <c r="A48" s="34" t="s">
        <v>95</v>
      </c>
      <c r="B48" s="34" t="s">
        <v>15</v>
      </c>
      <c r="C48" s="34" t="s">
        <v>16</v>
      </c>
      <c r="D48" s="66">
        <v>44529</v>
      </c>
      <c r="E48" s="51">
        <v>44559</v>
      </c>
      <c r="F48" s="52">
        <v>5050</v>
      </c>
      <c r="G48" s="52">
        <f>SUM(F41:F48)</f>
        <v>39920</v>
      </c>
    </row>
    <row r="49" spans="1:8" ht="20.25" customHeight="1" x14ac:dyDescent="0.25">
      <c r="A49" s="34" t="s">
        <v>26</v>
      </c>
      <c r="B49" s="34" t="s">
        <v>19</v>
      </c>
      <c r="C49" s="34" t="s">
        <v>27</v>
      </c>
      <c r="D49" s="66">
        <v>44495</v>
      </c>
      <c r="E49" s="51">
        <v>44526</v>
      </c>
      <c r="F49" s="52">
        <v>104715</v>
      </c>
      <c r="G49" s="52">
        <f>SUM(F49)</f>
        <v>104715</v>
      </c>
    </row>
    <row r="50" spans="1:8" ht="20.25" customHeight="1" x14ac:dyDescent="0.25">
      <c r="A50" s="34" t="s">
        <v>86</v>
      </c>
      <c r="B50" s="34" t="s">
        <v>87</v>
      </c>
      <c r="C50" s="34" t="s">
        <v>85</v>
      </c>
      <c r="D50" s="66">
        <v>44524</v>
      </c>
      <c r="E50" s="51">
        <v>44554</v>
      </c>
      <c r="F50" s="52">
        <v>74701.98</v>
      </c>
      <c r="G50" s="52">
        <f>SUM(F50)</f>
        <v>74701.98</v>
      </c>
    </row>
    <row r="51" spans="1:8" ht="20.25" customHeight="1" x14ac:dyDescent="0.25">
      <c r="A51" s="34" t="s">
        <v>49</v>
      </c>
      <c r="B51" s="34" t="s">
        <v>50</v>
      </c>
      <c r="C51" s="34" t="s">
        <v>2</v>
      </c>
      <c r="D51" s="66">
        <v>44510</v>
      </c>
      <c r="E51" s="51">
        <v>44540</v>
      </c>
      <c r="F51" s="52">
        <v>55467.55</v>
      </c>
      <c r="G51" s="52">
        <f>SUM(F51)</f>
        <v>55467.55</v>
      </c>
    </row>
    <row r="52" spans="1:8" ht="20.25" customHeight="1" x14ac:dyDescent="0.25">
      <c r="A52" s="34" t="s">
        <v>77</v>
      </c>
      <c r="B52" s="34" t="s">
        <v>78</v>
      </c>
      <c r="C52" s="34" t="s">
        <v>79</v>
      </c>
      <c r="D52" s="66">
        <v>44511</v>
      </c>
      <c r="E52" s="51">
        <v>44541</v>
      </c>
      <c r="F52" s="52">
        <v>24528.99</v>
      </c>
      <c r="G52" s="52">
        <f>SUM(F52)</f>
        <v>24528.99</v>
      </c>
    </row>
    <row r="53" spans="1:8" ht="20.25" customHeight="1" x14ac:dyDescent="0.25">
      <c r="A53" s="34" t="s">
        <v>101</v>
      </c>
      <c r="B53" s="34" t="s">
        <v>102</v>
      </c>
      <c r="C53" s="34" t="s">
        <v>2</v>
      </c>
      <c r="D53" s="66">
        <v>44529</v>
      </c>
      <c r="E53" s="51">
        <v>44559</v>
      </c>
      <c r="F53" s="52">
        <v>80278.7</v>
      </c>
      <c r="G53" s="52">
        <f>SUM(F53)</f>
        <v>80278.7</v>
      </c>
    </row>
    <row r="54" spans="1:8" ht="20.25" customHeight="1" x14ac:dyDescent="0.25">
      <c r="A54" s="34" t="s">
        <v>104</v>
      </c>
      <c r="B54" s="34" t="s">
        <v>105</v>
      </c>
      <c r="C54" s="34" t="s">
        <v>13</v>
      </c>
      <c r="D54" s="66">
        <v>44495</v>
      </c>
      <c r="E54" s="51">
        <v>44526</v>
      </c>
      <c r="F54" s="52">
        <v>100597.41</v>
      </c>
      <c r="G54" s="52"/>
    </row>
    <row r="55" spans="1:8" ht="20.25" customHeight="1" x14ac:dyDescent="0.25">
      <c r="A55" s="34" t="s">
        <v>106</v>
      </c>
      <c r="B55" s="34" t="s">
        <v>105</v>
      </c>
      <c r="C55" s="34" t="s">
        <v>13</v>
      </c>
      <c r="D55" s="66">
        <v>44505</v>
      </c>
      <c r="E55" s="51">
        <v>44535</v>
      </c>
      <c r="F55" s="52">
        <v>3760.02</v>
      </c>
      <c r="G55" s="52"/>
    </row>
    <row r="56" spans="1:8" ht="20.25" customHeight="1" x14ac:dyDescent="0.25">
      <c r="A56" s="34" t="s">
        <v>107</v>
      </c>
      <c r="B56" s="34" t="s">
        <v>105</v>
      </c>
      <c r="C56" s="34" t="s">
        <v>13</v>
      </c>
      <c r="D56" s="66">
        <v>44524</v>
      </c>
      <c r="E56" s="51">
        <v>44554</v>
      </c>
      <c r="F56" s="52">
        <v>92104.95</v>
      </c>
      <c r="G56" s="52"/>
    </row>
    <row r="57" spans="1:8" ht="20.25" customHeight="1" x14ac:dyDescent="0.25">
      <c r="A57" s="34" t="s">
        <v>108</v>
      </c>
      <c r="B57" s="34" t="s">
        <v>105</v>
      </c>
      <c r="C57" s="34" t="s">
        <v>13</v>
      </c>
      <c r="D57" s="66">
        <v>44525</v>
      </c>
      <c r="E57" s="51">
        <v>44555</v>
      </c>
      <c r="F57" s="52">
        <v>10542.43</v>
      </c>
      <c r="G57" s="52">
        <f>SUM(F54:F57)</f>
        <v>207004.81</v>
      </c>
    </row>
    <row r="58" spans="1:8" ht="20.25" customHeight="1" x14ac:dyDescent="0.25">
      <c r="A58" s="34" t="s">
        <v>59</v>
      </c>
      <c r="B58" s="34" t="s">
        <v>60</v>
      </c>
      <c r="C58" s="34" t="s">
        <v>22</v>
      </c>
      <c r="D58" s="66">
        <v>44509</v>
      </c>
      <c r="E58" s="51">
        <v>44539</v>
      </c>
      <c r="F58" s="52">
        <v>82954</v>
      </c>
      <c r="G58" s="52">
        <f>SUM(F58)</f>
        <v>82954</v>
      </c>
    </row>
    <row r="59" spans="1:8" x14ac:dyDescent="0.25">
      <c r="A59" s="34"/>
      <c r="B59" s="34" t="s">
        <v>8</v>
      </c>
      <c r="C59" s="34"/>
      <c r="D59" s="51"/>
      <c r="E59" s="51"/>
      <c r="F59" s="67">
        <f>SUM(F5:F58)</f>
        <v>3686954.1200000015</v>
      </c>
      <c r="G59" s="67">
        <f>SUM(G5:G58)</f>
        <v>3686954.120000001</v>
      </c>
      <c r="H59" s="50"/>
    </row>
    <row r="60" spans="1:8" x14ac:dyDescent="0.25">
      <c r="A60" s="35"/>
      <c r="B60" s="36"/>
      <c r="C60" s="36"/>
      <c r="D60" s="37"/>
      <c r="E60" s="37"/>
      <c r="F60" s="37"/>
      <c r="G60" s="37"/>
    </row>
    <row r="61" spans="1:8" x14ac:dyDescent="0.25">
      <c r="A61" s="49"/>
      <c r="B61" s="36"/>
      <c r="C61" s="36"/>
      <c r="D61" s="37"/>
      <c r="E61" s="75" t="s">
        <v>9</v>
      </c>
      <c r="F61" s="75"/>
      <c r="G61" s="38">
        <f>+G59</f>
        <v>3686954.120000001</v>
      </c>
    </row>
    <row r="62" spans="1:8" ht="16.5" x14ac:dyDescent="0.35">
      <c r="A62" s="42"/>
      <c r="B62" s="39"/>
      <c r="C62" s="39"/>
      <c r="D62" s="40"/>
      <c r="E62" s="37"/>
      <c r="F62" s="69" t="s">
        <v>14</v>
      </c>
      <c r="G62" s="55">
        <v>75429.59</v>
      </c>
    </row>
    <row r="63" spans="1:8" x14ac:dyDescent="0.25">
      <c r="A63" s="42"/>
      <c r="B63" s="43"/>
      <c r="C63" s="42"/>
      <c r="D63" s="44"/>
      <c r="E63" s="37" t="s">
        <v>7</v>
      </c>
      <c r="F63" s="41"/>
      <c r="G63" s="48">
        <f>SUM(G61:G62)</f>
        <v>3762383.7100000009</v>
      </c>
      <c r="H63" s="26"/>
    </row>
    <row r="64" spans="1:8" x14ac:dyDescent="0.25">
      <c r="A64" s="53"/>
      <c r="B64" s="45"/>
      <c r="C64" s="45"/>
      <c r="D64" s="46"/>
      <c r="E64" s="46"/>
      <c r="F64" s="44"/>
      <c r="G64" s="47"/>
      <c r="H64" s="26"/>
    </row>
    <row r="65" spans="1:7" x14ac:dyDescent="0.25">
      <c r="A65" s="78"/>
      <c r="B65" s="78"/>
      <c r="C65" s="78"/>
      <c r="D65" s="23"/>
      <c r="E65" s="23"/>
      <c r="F65" s="22"/>
      <c r="G65" s="15"/>
    </row>
    <row r="66" spans="1:7" x14ac:dyDescent="0.25">
      <c r="A66" s="73"/>
      <c r="B66" s="73"/>
      <c r="C66" s="73"/>
      <c r="D66" s="24"/>
      <c r="E66" s="24"/>
      <c r="F66" s="19"/>
      <c r="G66" s="14"/>
    </row>
    <row r="67" spans="1:7" ht="18.75" customHeight="1" x14ac:dyDescent="0.25">
      <c r="A67" s="18"/>
      <c r="B67" s="71" t="s">
        <v>109</v>
      </c>
      <c r="C67" s="71"/>
      <c r="D67" s="2"/>
      <c r="E67" s="2"/>
      <c r="F67" s="16"/>
      <c r="G67" s="16"/>
    </row>
    <row r="68" spans="1:7" ht="18.75" x14ac:dyDescent="0.3">
      <c r="A68" s="2"/>
      <c r="B68" s="72" t="s">
        <v>110</v>
      </c>
      <c r="C68" s="72"/>
      <c r="D68" s="25"/>
      <c r="E68" s="25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18"/>
      <c r="B70" s="13"/>
      <c r="C70" s="13"/>
      <c r="D70" s="13"/>
      <c r="E70" s="13"/>
      <c r="F70" s="2"/>
      <c r="G70" s="2"/>
    </row>
    <row r="71" spans="1:7" x14ac:dyDescent="0.25">
      <c r="A71" s="2"/>
      <c r="B71" s="18"/>
      <c r="C71" s="13"/>
      <c r="D71" s="14"/>
      <c r="E71" s="14"/>
      <c r="F71" s="13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ht="18.75" x14ac:dyDescent="0.3">
      <c r="A74" s="13"/>
      <c r="B74" s="18"/>
      <c r="C74" s="13"/>
      <c r="D74" s="13"/>
      <c r="E74" s="13"/>
      <c r="F74" s="31"/>
      <c r="G74" s="17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17"/>
      <c r="D76" s="28"/>
      <c r="E76" s="28"/>
      <c r="F76" s="2"/>
      <c r="G76" s="2"/>
    </row>
    <row r="77" spans="1:7" ht="18.75" x14ac:dyDescent="0.3">
      <c r="A77" s="18"/>
      <c r="B77" s="13"/>
      <c r="C77" s="27"/>
      <c r="D77" s="28"/>
      <c r="E77" s="28"/>
      <c r="F77" s="32"/>
      <c r="G77" s="2"/>
    </row>
    <row r="78" spans="1:7" x14ac:dyDescent="0.25">
      <c r="A78" s="6"/>
      <c r="B78" s="6"/>
      <c r="C78" s="17"/>
      <c r="D78" s="28"/>
      <c r="E78" s="28"/>
      <c r="F78" s="2"/>
      <c r="G78" s="2"/>
    </row>
    <row r="79" spans="1:7" x14ac:dyDescent="0.25">
      <c r="A79" s="6"/>
      <c r="B79" s="6"/>
      <c r="C79" s="17"/>
      <c r="D79" s="29"/>
      <c r="E79" s="29"/>
      <c r="F79" s="2"/>
      <c r="G79" s="2"/>
    </row>
    <row r="80" spans="1:7" x14ac:dyDescent="0.25">
      <c r="A80" s="6"/>
      <c r="B80" s="6"/>
      <c r="C80" s="17"/>
      <c r="D80" s="28"/>
      <c r="E80" s="28"/>
      <c r="F80" s="2"/>
      <c r="G80" s="2"/>
    </row>
    <row r="81" spans="1:7" x14ac:dyDescent="0.25">
      <c r="A81" s="6"/>
      <c r="B81" s="6"/>
      <c r="C81" s="17"/>
      <c r="D81" s="29"/>
      <c r="E81" s="29"/>
      <c r="F81" s="2"/>
      <c r="G81" s="2"/>
    </row>
    <row r="82" spans="1:7" x14ac:dyDescent="0.25">
      <c r="A82" s="6"/>
      <c r="B82" s="6"/>
      <c r="C82" s="17"/>
      <c r="D82" s="28"/>
      <c r="E82" s="28"/>
      <c r="F82" s="2"/>
      <c r="G82" s="2"/>
    </row>
    <row r="83" spans="1:7" x14ac:dyDescent="0.25">
      <c r="A83" s="18"/>
      <c r="B83" s="18"/>
      <c r="C83" s="13"/>
      <c r="D83" s="30"/>
      <c r="E83" s="30"/>
      <c r="F83" s="27"/>
      <c r="G83" s="2"/>
    </row>
    <row r="84" spans="1:7" ht="18.75" x14ac:dyDescent="0.3">
      <c r="A84" s="2"/>
      <c r="B84" s="18"/>
      <c r="C84" s="13"/>
      <c r="D84" s="14"/>
      <c r="E84" s="14"/>
      <c r="F84" s="25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13"/>
      <c r="E86" s="13"/>
      <c r="F86" s="13"/>
      <c r="G86" s="13"/>
    </row>
    <row r="87" spans="1:7" x14ac:dyDescent="0.25">
      <c r="A87" s="18"/>
      <c r="B87" s="13"/>
      <c r="C87" s="13"/>
      <c r="D87" s="2"/>
      <c r="E87" s="2"/>
      <c r="F87" s="2"/>
      <c r="G87" s="13"/>
    </row>
    <row r="88" spans="1:7" x14ac:dyDescent="0.25">
      <c r="A88" s="18"/>
      <c r="B88" s="13"/>
      <c r="C88" s="13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ht="18.75" x14ac:dyDescent="0.3">
      <c r="A90" s="20"/>
      <c r="B90" s="2"/>
      <c r="C90" s="2"/>
      <c r="D90" s="2"/>
      <c r="E90" s="2"/>
      <c r="F90" s="2"/>
      <c r="G90" s="2"/>
    </row>
    <row r="91" spans="1:7" ht="18.75" x14ac:dyDescent="0.3">
      <c r="A91" s="21"/>
      <c r="B91" s="20"/>
      <c r="C91" s="20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</row>
  </sheetData>
  <mergeCells count="8">
    <mergeCell ref="A1:G1"/>
    <mergeCell ref="A2:G2"/>
    <mergeCell ref="A65:C65"/>
    <mergeCell ref="B67:C67"/>
    <mergeCell ref="B68:C68"/>
    <mergeCell ref="A66:C66"/>
    <mergeCell ref="A3:G3"/>
    <mergeCell ref="E61:F61"/>
  </mergeCells>
  <pageMargins left="0.7" right="0.7" top="0.75" bottom="0.75" header="0.3" footer="0.3"/>
  <pageSetup fitToWidth="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 01</cp:lastModifiedBy>
  <cp:lastPrinted>2021-12-08T12:59:59Z</cp:lastPrinted>
  <dcterms:created xsi:type="dcterms:W3CDTF">2017-06-12T16:17:30Z</dcterms:created>
  <dcterms:modified xsi:type="dcterms:W3CDTF">2021-12-08T13:00:04Z</dcterms:modified>
</cp:coreProperties>
</file>