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NOVIEMBRE 2022\"/>
    </mc:Choice>
  </mc:AlternateContent>
  <xr:revisionPtr revIDLastSave="0" documentId="8_{A4CF9669-B736-4B49-8AF5-7A2167DBF0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2" l="1"/>
  <c r="G80" i="2"/>
  <c r="G69" i="2"/>
  <c r="G65" i="2"/>
  <c r="G62" i="2"/>
  <c r="G57" i="2"/>
  <c r="G54" i="2"/>
  <c r="G52" i="2"/>
  <c r="G48" i="2"/>
  <c r="G45" i="2"/>
  <c r="G44" i="2"/>
  <c r="G43" i="2"/>
  <c r="G31" i="2"/>
  <c r="G37" i="2"/>
  <c r="G33" i="2"/>
  <c r="G28" i="2"/>
  <c r="G23" i="2"/>
  <c r="G24" i="2"/>
  <c r="G20" i="2"/>
  <c r="G15" i="2"/>
  <c r="G9" i="2"/>
  <c r="G11" i="2"/>
  <c r="G81" i="2"/>
  <c r="G82" i="2"/>
  <c r="G30" i="2"/>
  <c r="G63" i="2"/>
  <c r="G75" i="2"/>
  <c r="F83" i="2"/>
  <c r="G73" i="2"/>
  <c r="G67" i="2"/>
  <c r="G66" i="2"/>
  <c r="G59" i="2"/>
  <c r="G60" i="2"/>
  <c r="G55" i="2"/>
  <c r="G6" i="2"/>
  <c r="G83" i="2" s="1"/>
  <c r="G7" i="2"/>
  <c r="G29" i="2"/>
  <c r="G72" i="2"/>
  <c r="G38" i="2"/>
  <c r="G25" i="2"/>
  <c r="G34" i="2"/>
  <c r="G46" i="2"/>
  <c r="G58" i="2"/>
  <c r="G71" i="2"/>
  <c r="G35" i="2"/>
  <c r="G64" i="2"/>
  <c r="G70" i="2"/>
  <c r="G86" i="2" l="1"/>
  <c r="G89" i="2" s="1"/>
</calcChain>
</file>

<file path=xl/sharedStrings.xml><?xml version="1.0" encoding="utf-8"?>
<sst xmlns="http://schemas.openxmlformats.org/spreadsheetml/2006/main" count="249" uniqueCount="156">
  <si>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</si>
  <si>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</si>
  <si>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</si>
  <si>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</si>
  <si>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</si>
  <si>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</si>
  <si>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</si>
  <si>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</si>
  <si>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</si>
  <si>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</si>
  <si>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</si>
  <si>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FL&amp;M</t>
  </si>
  <si>
    <t>HERMER SERVICES</t>
  </si>
  <si>
    <t>REPUESTOS</t>
  </si>
  <si>
    <t>Enc. Tesoreria</t>
  </si>
  <si>
    <t>OFFITEK</t>
  </si>
  <si>
    <t>Lic.Juana Magalys Fernandez</t>
  </si>
  <si>
    <t>GRUPO ALASKA</t>
  </si>
  <si>
    <t>AGUA</t>
  </si>
  <si>
    <t>ALIMENTOS</t>
  </si>
  <si>
    <t>GTG INDUSTRIAL</t>
  </si>
  <si>
    <t>MERCANTIL RAMI</t>
  </si>
  <si>
    <t>B1500000411</t>
  </si>
  <si>
    <t>B1500000844</t>
  </si>
  <si>
    <t>B1500000374</t>
  </si>
  <si>
    <t>B1500000516</t>
  </si>
  <si>
    <t>MANDELA AUTO PRT</t>
  </si>
  <si>
    <t>AMADITA</t>
  </si>
  <si>
    <t>ANALISIS</t>
  </si>
  <si>
    <t>B1500000864</t>
  </si>
  <si>
    <t>CINCE</t>
  </si>
  <si>
    <t>B1500002779</t>
  </si>
  <si>
    <t>B1500019784</t>
  </si>
  <si>
    <t>LA INNOVACION</t>
  </si>
  <si>
    <t>B1500000121</t>
  </si>
  <si>
    <t>PRESTOL</t>
  </si>
  <si>
    <t>B1500000727</t>
  </si>
  <si>
    <t>JADHANIL</t>
  </si>
  <si>
    <t>B1500002150</t>
  </si>
  <si>
    <t>GRUPO LFA</t>
  </si>
  <si>
    <t>B1500002553</t>
  </si>
  <si>
    <t>MUEBLES OMAR</t>
  </si>
  <si>
    <t>MUEBLES</t>
  </si>
  <si>
    <t>B1500000101</t>
  </si>
  <si>
    <t>DR GERARD</t>
  </si>
  <si>
    <t>SERVICIOD</t>
  </si>
  <si>
    <t>B1500003407</t>
  </si>
  <si>
    <t>B1500000105</t>
  </si>
  <si>
    <t>B1500000004</t>
  </si>
  <si>
    <t>B1500000189</t>
  </si>
  <si>
    <t>JF D</t>
  </si>
  <si>
    <t>LETREROS</t>
  </si>
  <si>
    <t>B1500004623</t>
  </si>
  <si>
    <t>B1500001390</t>
  </si>
  <si>
    <t>CENTRO XPERT</t>
  </si>
  <si>
    <t>B1500000421</t>
  </si>
  <si>
    <t>B1500004978</t>
  </si>
  <si>
    <t>ENCAJES LA ROSARIO</t>
  </si>
  <si>
    <t>B1500000067</t>
  </si>
  <si>
    <t>IRIS ARMONIA</t>
  </si>
  <si>
    <t>LEGALIZACION</t>
  </si>
  <si>
    <t>B1500000128</t>
  </si>
  <si>
    <t>SD IMPRESOS EXPRESS</t>
  </si>
  <si>
    <t>IMPRESOS</t>
  </si>
  <si>
    <t>AAASISTEMAS ELECTRONICOS</t>
  </si>
  <si>
    <t>SERVICIOS</t>
  </si>
  <si>
    <t>B1500001143</t>
  </si>
  <si>
    <t>ACTUALIDADES</t>
  </si>
  <si>
    <t>B1500000415</t>
  </si>
  <si>
    <t>B1500000168</t>
  </si>
  <si>
    <t>JANSER</t>
  </si>
  <si>
    <t>FUMIGACION</t>
  </si>
  <si>
    <t>B1500000050</t>
  </si>
  <si>
    <t>CORAMCA</t>
  </si>
  <si>
    <t>B1500001240</t>
  </si>
  <si>
    <t>NUÑEZ AUTO PARTS</t>
  </si>
  <si>
    <t>EDDY JAVIER PEREZ</t>
  </si>
  <si>
    <t>ANA MARIA MARTINEZ</t>
  </si>
  <si>
    <t>B1500000963</t>
  </si>
  <si>
    <t>B1500000091</t>
  </si>
  <si>
    <t>ELDRY</t>
  </si>
  <si>
    <t>B1500000092</t>
  </si>
  <si>
    <t>APROLECHE</t>
  </si>
  <si>
    <t>B1500000001</t>
  </si>
  <si>
    <t>SERVICIO</t>
  </si>
  <si>
    <t>B1500000527</t>
  </si>
  <si>
    <t>AUTO LLAVE CASTILLO</t>
  </si>
  <si>
    <t>B1500000762</t>
  </si>
  <si>
    <t>COMBUSTIBLE</t>
  </si>
  <si>
    <t>B1500000373</t>
  </si>
  <si>
    <t>RETENCIONES</t>
  </si>
  <si>
    <t>B1500001239</t>
  </si>
  <si>
    <t>B1500001255</t>
  </si>
  <si>
    <t>B1500000925</t>
  </si>
  <si>
    <t>SUMINISTROS GUIPAK</t>
  </si>
  <si>
    <t>B1500002894</t>
  </si>
  <si>
    <t>B1500000477</t>
  </si>
  <si>
    <t>INVERSIONES SANFRA SRL</t>
  </si>
  <si>
    <t>B1500000792</t>
  </si>
  <si>
    <t>LEON G MUEBLES</t>
  </si>
  <si>
    <t>B1500000866</t>
  </si>
  <si>
    <t>B1500000870</t>
  </si>
  <si>
    <t>B1500000881</t>
  </si>
  <si>
    <t>DENTAL Y MEDICAL</t>
  </si>
  <si>
    <t>B1500000250</t>
  </si>
  <si>
    <t>DIRECA</t>
  </si>
  <si>
    <t>B1500000246</t>
  </si>
  <si>
    <t>B1500043445</t>
  </si>
  <si>
    <t>GRUPO CAROL</t>
  </si>
  <si>
    <t>MEDICAMENTOS</t>
  </si>
  <si>
    <t>B1500025592</t>
  </si>
  <si>
    <t>B1500000928</t>
  </si>
  <si>
    <t>VIBA</t>
  </si>
  <si>
    <t>B1500001047</t>
  </si>
  <si>
    <t>BATISSA</t>
  </si>
  <si>
    <t>UNIFORME</t>
  </si>
  <si>
    <t>B1500001324</t>
  </si>
  <si>
    <t>BANDERAS DEL MUNDO</t>
  </si>
  <si>
    <t>BANDERAS</t>
  </si>
  <si>
    <t>B1500000423</t>
  </si>
  <si>
    <t>B1500000427</t>
  </si>
  <si>
    <t>B1500003656</t>
  </si>
  <si>
    <t>31/11/22</t>
  </si>
  <si>
    <t>B1500000975</t>
  </si>
  <si>
    <t>B1500000968</t>
  </si>
  <si>
    <t>B1500000972</t>
  </si>
  <si>
    <t>B1500000974</t>
  </si>
  <si>
    <t>SUERMERCADO CARIBE</t>
  </si>
  <si>
    <t>B1500001363</t>
  </si>
  <si>
    <t>B1500001589</t>
  </si>
  <si>
    <t>SUPERMERCADO CARIBE</t>
  </si>
  <si>
    <t>B1500000971</t>
  </si>
  <si>
    <t>OCEAN MEAT</t>
  </si>
  <si>
    <t>B1500000002</t>
  </si>
  <si>
    <t>B1500001364</t>
  </si>
  <si>
    <t>B1500001588</t>
  </si>
  <si>
    <t>B1500000330</t>
  </si>
  <si>
    <t>AGRO DE MI TIERRA</t>
  </si>
  <si>
    <t>B1500001630</t>
  </si>
  <si>
    <t>B1500000120</t>
  </si>
  <si>
    <t>J3 DPLAST</t>
  </si>
  <si>
    <t>B1500009898</t>
  </si>
  <si>
    <t>TROPIGAS</t>
  </si>
  <si>
    <t>GAS LICUADO</t>
  </si>
  <si>
    <t>B1500001629</t>
  </si>
  <si>
    <t>B1500000334</t>
  </si>
  <si>
    <t>B1500000976</t>
  </si>
  <si>
    <t>B1500003556</t>
  </si>
  <si>
    <t>B1500000839</t>
  </si>
  <si>
    <t>B1500000429</t>
  </si>
  <si>
    <t>B1500000081</t>
  </si>
  <si>
    <t>B1500000549</t>
  </si>
  <si>
    <t>TAPIZADO</t>
  </si>
  <si>
    <t>DIESEL SRL</t>
  </si>
  <si>
    <t>SECAN</t>
  </si>
  <si>
    <t>CUENTAS POR PAGAR  AL -30-11-2022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</si>
</sst>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u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0" fontId="8" fillId="0" borderId="0" xfId="0" applyFont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9" fillId="0" borderId="1" xfId="0" applyFont="1" applyBorder="1"/>
    <xf numFmtId="4" fontId="4" fillId="0" borderId="0" xfId="0" applyNumberFormat="1" applyFont="1"/>
    <xf numFmtId="4" fontId="9" fillId="0" borderId="2" xfId="0" applyNumberFormat="1" applyFont="1" applyBorder="1"/>
    <xf numFmtId="14" fontId="1" fillId="0" borderId="2" xfId="0" applyNumberFormat="1" applyFont="1" applyBorder="1"/>
    <xf numFmtId="0" fontId="10" fillId="0" borderId="0" xfId="0" applyFont="1"/>
    <xf numFmtId="14" fontId="10" fillId="0" borderId="0" xfId="0" applyNumberFormat="1" applyFont="1"/>
    <xf numFmtId="0" fontId="1" fillId="0" borderId="0" xfId="0" applyFont="1"/>
    <xf numFmtId="0" fontId="11" fillId="0" borderId="0" xfId="0" applyFont="1"/>
    <xf numFmtId="164" fontId="12" fillId="0" borderId="0" xfId="0" applyNumberFormat="1" applyFont="1"/>
    <xf numFmtId="4" fontId="16" fillId="0" borderId="0" xfId="0" applyNumberFormat="1" applyFont="1"/>
    <xf numFmtId="0" fontId="4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4" fontId="9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8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9" xfId="0" applyFont="1" applyBorder="1"/>
    <xf numFmtId="14" fontId="1" fillId="0" borderId="7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9" fillId="0" borderId="2" xfId="0" applyNumberFormat="1" applyFont="1" applyFill="1" applyBorder="1"/>
    <xf numFmtId="4" fontId="1" fillId="0" borderId="2" xfId="0" applyNumberFormat="1" applyFont="1" applyFill="1" applyBorder="1"/>
    <xf numFmtId="14" fontId="1" fillId="0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4" fontId="19" fillId="2" borderId="0" xfId="0" applyNumberFormat="1" applyFont="1" applyFill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20" fillId="0" borderId="0" xfId="0" applyNumberFormat="1" applyFont="1"/>
    <xf numFmtId="0" fontId="21" fillId="0" borderId="0" xfId="0" applyFont="1" applyBorder="1"/>
    <xf numFmtId="0" fontId="5" fillId="0" borderId="0" xfId="0" applyFont="1"/>
    <xf numFmtId="4" fontId="22" fillId="0" borderId="0" xfId="0" applyNumberFormat="1" applyFont="1"/>
    <xf numFmtId="0" fontId="0" fillId="0" borderId="0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right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72"/>
      <c r="B1" s="72"/>
      <c r="C1" s="72"/>
      <c r="D1" s="72"/>
      <c r="E1" s="72"/>
      <c r="F1" s="72"/>
      <c r="G1" s="72"/>
      <c r="H1" s="72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4"/>
  <sheetViews>
    <sheetView tabSelected="1" topLeftCell="A78" zoomScaleNormal="100" workbookViewId="0">
      <selection activeCell="I6" sqref="I6"/>
    </sheetView>
  </sheetViews>
  <sheetFormatPr baseColWidth="10" defaultRowHeight="15" x14ac:dyDescent="0.25"/>
  <cols>
    <col min="1" max="1" width="11.7109375" customWidth="1"/>
    <col min="2" max="2" width="19.85546875" customWidth="1"/>
    <col min="3" max="3" width="15.5703125" customWidth="1"/>
    <col min="4" max="4" width="10.28515625" customWidth="1"/>
    <col min="5" max="5" width="9.5703125" customWidth="1"/>
    <col min="6" max="6" width="10" customWidth="1"/>
    <col min="7" max="7" width="14" customWidth="1"/>
  </cols>
  <sheetData>
    <row r="1" spans="1:7" ht="23.25" x14ac:dyDescent="0.25">
      <c r="A1" s="76" t="s">
        <v>9</v>
      </c>
      <c r="B1" s="76"/>
      <c r="C1" s="76"/>
      <c r="D1" s="76"/>
      <c r="E1" s="76"/>
      <c r="F1" s="76"/>
      <c r="G1" s="76"/>
    </row>
    <row r="2" spans="1:7" ht="15.75" x14ac:dyDescent="0.25">
      <c r="A2" s="77"/>
      <c r="B2" s="77"/>
      <c r="C2" s="77"/>
      <c r="D2" s="77"/>
      <c r="E2" s="77"/>
      <c r="F2" s="77"/>
      <c r="G2" s="77"/>
    </row>
    <row r="3" spans="1:7" x14ac:dyDescent="0.25">
      <c r="A3" s="75" t="s">
        <v>155</v>
      </c>
      <c r="B3" s="75"/>
      <c r="C3" s="75"/>
      <c r="D3" s="75"/>
      <c r="E3" s="75"/>
      <c r="F3" s="75"/>
      <c r="G3" s="75"/>
    </row>
    <row r="4" spans="1:7" ht="34.5" customHeight="1" x14ac:dyDescent="0.25">
      <c r="A4" s="43" t="s">
        <v>1</v>
      </c>
      <c r="B4" s="45" t="s">
        <v>0</v>
      </c>
      <c r="C4" s="45" t="s">
        <v>10</v>
      </c>
      <c r="D4" s="45" t="s">
        <v>3</v>
      </c>
      <c r="E4" s="45" t="s">
        <v>4</v>
      </c>
      <c r="F4" s="45" t="s">
        <v>5</v>
      </c>
      <c r="G4" s="45" t="s">
        <v>6</v>
      </c>
    </row>
    <row r="5" spans="1:7" ht="25.5" customHeight="1" x14ac:dyDescent="0.25">
      <c r="A5" s="61" t="s">
        <v>89</v>
      </c>
      <c r="B5" s="46" t="s">
        <v>64</v>
      </c>
      <c r="C5" s="46" t="s">
        <v>65</v>
      </c>
      <c r="D5" s="47">
        <v>44851</v>
      </c>
      <c r="E5" s="48">
        <v>44882</v>
      </c>
      <c r="F5" s="52">
        <v>74121.05</v>
      </c>
      <c r="G5" s="52"/>
    </row>
    <row r="6" spans="1:7" ht="25.5" customHeight="1" x14ac:dyDescent="0.25">
      <c r="A6" s="61" t="s">
        <v>24</v>
      </c>
      <c r="B6" s="46" t="s">
        <v>64</v>
      </c>
      <c r="C6" s="46" t="s">
        <v>65</v>
      </c>
      <c r="D6" s="47">
        <v>44851</v>
      </c>
      <c r="E6" s="48">
        <v>44882</v>
      </c>
      <c r="F6" s="52">
        <v>2773</v>
      </c>
      <c r="G6" s="52">
        <f>SUM(F5:F6)</f>
        <v>76894.05</v>
      </c>
    </row>
    <row r="7" spans="1:7" ht="25.5" customHeight="1" x14ac:dyDescent="0.25">
      <c r="A7" s="59" t="s">
        <v>66</v>
      </c>
      <c r="B7" s="46" t="s">
        <v>67</v>
      </c>
      <c r="C7" s="46" t="s">
        <v>2</v>
      </c>
      <c r="D7" s="47">
        <v>44851</v>
      </c>
      <c r="E7" s="48">
        <v>44882</v>
      </c>
      <c r="F7" s="45">
        <v>7249.99</v>
      </c>
      <c r="G7" s="45">
        <f>SUM(F7)</f>
        <v>7249.99</v>
      </c>
    </row>
    <row r="8" spans="1:7" ht="25.5" customHeight="1" x14ac:dyDescent="0.25">
      <c r="A8" s="61" t="s">
        <v>136</v>
      </c>
      <c r="B8" s="46" t="s">
        <v>137</v>
      </c>
      <c r="C8" s="46" t="s">
        <v>19</v>
      </c>
      <c r="D8" s="47">
        <v>44886</v>
      </c>
      <c r="E8" s="48">
        <v>44916</v>
      </c>
      <c r="F8" s="52">
        <v>33635</v>
      </c>
      <c r="G8" s="52"/>
    </row>
    <row r="9" spans="1:7" ht="25.5" customHeight="1" x14ac:dyDescent="0.25">
      <c r="A9" s="61" t="s">
        <v>145</v>
      </c>
      <c r="B9" s="46" t="s">
        <v>137</v>
      </c>
      <c r="C9" s="46" t="s">
        <v>19</v>
      </c>
      <c r="D9" s="47">
        <v>44893</v>
      </c>
      <c r="E9" s="48">
        <v>44923</v>
      </c>
      <c r="F9" s="52">
        <v>42590</v>
      </c>
      <c r="G9" s="52">
        <f>SUM(F8:F9)</f>
        <v>76225</v>
      </c>
    </row>
    <row r="10" spans="1:7" ht="25.5" customHeight="1" x14ac:dyDescent="0.25">
      <c r="A10" s="61" t="s">
        <v>46</v>
      </c>
      <c r="B10" s="46" t="s">
        <v>27</v>
      </c>
      <c r="C10" s="46" t="s">
        <v>28</v>
      </c>
      <c r="D10" s="47">
        <v>44834</v>
      </c>
      <c r="E10" s="48">
        <v>44864</v>
      </c>
      <c r="F10" s="52">
        <v>14035</v>
      </c>
      <c r="G10" s="52"/>
    </row>
    <row r="11" spans="1:7" ht="25.5" customHeight="1" x14ac:dyDescent="0.25">
      <c r="A11" s="61" t="s">
        <v>121</v>
      </c>
      <c r="B11" s="46" t="s">
        <v>27</v>
      </c>
      <c r="C11" s="46" t="s">
        <v>28</v>
      </c>
      <c r="D11" s="47">
        <v>44865</v>
      </c>
      <c r="E11" s="48" t="s">
        <v>122</v>
      </c>
      <c r="F11" s="52">
        <v>2985</v>
      </c>
      <c r="G11" s="52">
        <f>SUM(F10:F11)</f>
        <v>17020</v>
      </c>
    </row>
    <row r="12" spans="1:7" ht="25.5" customHeight="1" x14ac:dyDescent="0.25">
      <c r="A12" s="61" t="s">
        <v>78</v>
      </c>
      <c r="B12" s="46" t="s">
        <v>77</v>
      </c>
      <c r="C12" s="46" t="s">
        <v>19</v>
      </c>
      <c r="D12" s="47">
        <v>44858</v>
      </c>
      <c r="E12" s="48">
        <v>44889</v>
      </c>
      <c r="F12" s="52">
        <v>4140.5</v>
      </c>
      <c r="G12" s="52"/>
    </row>
    <row r="13" spans="1:7" ht="25.5" customHeight="1" x14ac:dyDescent="0.25">
      <c r="A13" s="61" t="s">
        <v>124</v>
      </c>
      <c r="B13" s="46" t="s">
        <v>77</v>
      </c>
      <c r="C13" s="46" t="s">
        <v>19</v>
      </c>
      <c r="D13" s="47">
        <v>44872</v>
      </c>
      <c r="E13" s="48">
        <v>44902</v>
      </c>
      <c r="F13" s="52">
        <v>3711</v>
      </c>
      <c r="G13" s="52"/>
    </row>
    <row r="14" spans="1:7" ht="25.5" customHeight="1" x14ac:dyDescent="0.25">
      <c r="A14" s="61" t="s">
        <v>125</v>
      </c>
      <c r="B14" s="46" t="s">
        <v>77</v>
      </c>
      <c r="C14" s="46" t="s">
        <v>19</v>
      </c>
      <c r="D14" s="47">
        <v>44879</v>
      </c>
      <c r="E14" s="48">
        <v>44909</v>
      </c>
      <c r="F14" s="52">
        <v>4093</v>
      </c>
      <c r="G14" s="52"/>
    </row>
    <row r="15" spans="1:7" ht="25.5" customHeight="1" x14ac:dyDescent="0.25">
      <c r="A15" s="61" t="s">
        <v>131</v>
      </c>
      <c r="B15" s="46" t="s">
        <v>77</v>
      </c>
      <c r="C15" s="46" t="s">
        <v>19</v>
      </c>
      <c r="D15" s="47">
        <v>44879</v>
      </c>
      <c r="E15" s="48">
        <v>44909</v>
      </c>
      <c r="F15" s="52">
        <v>3650</v>
      </c>
      <c r="G15" s="52">
        <f>SUM(F9:F15)</f>
        <v>75204.5</v>
      </c>
    </row>
    <row r="16" spans="1:7" ht="25.5" customHeight="1" x14ac:dyDescent="0.25">
      <c r="A16" s="61" t="s">
        <v>126</v>
      </c>
      <c r="B16" s="46" t="s">
        <v>77</v>
      </c>
      <c r="C16" s="46" t="s">
        <v>19</v>
      </c>
      <c r="D16" s="47">
        <v>44886</v>
      </c>
      <c r="E16" s="48">
        <v>44916</v>
      </c>
      <c r="F16" s="52">
        <v>4296</v>
      </c>
      <c r="G16" s="52"/>
    </row>
    <row r="17" spans="1:7" ht="25.5" customHeight="1" x14ac:dyDescent="0.25">
      <c r="A17" s="61" t="s">
        <v>146</v>
      </c>
      <c r="B17" s="46" t="s">
        <v>77</v>
      </c>
      <c r="C17" s="46" t="s">
        <v>19</v>
      </c>
      <c r="D17" s="47">
        <v>44893</v>
      </c>
      <c r="E17" s="48">
        <v>44923</v>
      </c>
      <c r="F17" s="52">
        <v>270</v>
      </c>
      <c r="G17" s="52"/>
    </row>
    <row r="18" spans="1:7" ht="25.5" customHeight="1" x14ac:dyDescent="0.25">
      <c r="A18" s="61" t="s">
        <v>123</v>
      </c>
      <c r="B18" s="46" t="s">
        <v>77</v>
      </c>
      <c r="C18" s="46" t="s">
        <v>19</v>
      </c>
      <c r="D18" s="47">
        <v>44893</v>
      </c>
      <c r="E18" s="48">
        <v>44923</v>
      </c>
      <c r="F18" s="52">
        <v>11894</v>
      </c>
      <c r="G18" s="52"/>
    </row>
    <row r="19" spans="1:7" ht="25.5" customHeight="1" x14ac:dyDescent="0.25">
      <c r="A19" s="61" t="s">
        <v>91</v>
      </c>
      <c r="B19" s="46" t="s">
        <v>82</v>
      </c>
      <c r="C19" s="46" t="s">
        <v>19</v>
      </c>
      <c r="D19" s="47">
        <v>44879</v>
      </c>
      <c r="E19" s="48">
        <v>44909</v>
      </c>
      <c r="F19" s="52">
        <v>52705</v>
      </c>
      <c r="G19" s="52"/>
    </row>
    <row r="20" spans="1:7" ht="25.5" customHeight="1" x14ac:dyDescent="0.25">
      <c r="A20" s="61" t="s">
        <v>92</v>
      </c>
      <c r="B20" s="46" t="s">
        <v>82</v>
      </c>
      <c r="C20" s="46" t="s">
        <v>19</v>
      </c>
      <c r="D20" s="47">
        <v>44883</v>
      </c>
      <c r="E20" s="48">
        <v>44913</v>
      </c>
      <c r="F20" s="52">
        <v>100212</v>
      </c>
      <c r="G20" s="52">
        <f>SUM(F19:F20)</f>
        <v>152917</v>
      </c>
    </row>
    <row r="21" spans="1:7" ht="25.5" customHeight="1" x14ac:dyDescent="0.25">
      <c r="A21" s="61" t="s">
        <v>85</v>
      </c>
      <c r="B21" s="46" t="s">
        <v>86</v>
      </c>
      <c r="C21" s="46" t="s">
        <v>84</v>
      </c>
      <c r="D21" s="47">
        <v>44819</v>
      </c>
      <c r="E21" s="48">
        <v>44849</v>
      </c>
      <c r="F21" s="52">
        <v>40710</v>
      </c>
      <c r="G21" s="52"/>
    </row>
    <row r="22" spans="1:7" ht="25.5" customHeight="1" x14ac:dyDescent="0.25">
      <c r="A22" s="59" t="s">
        <v>151</v>
      </c>
      <c r="B22" s="46" t="s">
        <v>86</v>
      </c>
      <c r="C22" s="46" t="s">
        <v>152</v>
      </c>
      <c r="D22" s="47">
        <v>44881</v>
      </c>
      <c r="E22" s="48">
        <v>44911</v>
      </c>
      <c r="F22" s="45">
        <v>398604</v>
      </c>
      <c r="G22" s="52">
        <f>SUM(F21:F22)</f>
        <v>439314</v>
      </c>
    </row>
    <row r="23" spans="1:7" ht="25.5" customHeight="1" x14ac:dyDescent="0.25">
      <c r="A23" s="61" t="s">
        <v>116</v>
      </c>
      <c r="B23" s="46" t="s">
        <v>117</v>
      </c>
      <c r="C23" s="46" t="s">
        <v>118</v>
      </c>
      <c r="D23" s="47">
        <v>44888</v>
      </c>
      <c r="E23" s="48">
        <v>44918</v>
      </c>
      <c r="F23" s="52">
        <v>21240</v>
      </c>
      <c r="G23" s="52">
        <f>SUM(F23)</f>
        <v>21240</v>
      </c>
    </row>
    <row r="24" spans="1:7" ht="25.5" customHeight="1" x14ac:dyDescent="0.25">
      <c r="A24" s="61" t="s">
        <v>113</v>
      </c>
      <c r="B24" s="46" t="s">
        <v>114</v>
      </c>
      <c r="C24" s="46" t="s">
        <v>115</v>
      </c>
      <c r="D24" s="47">
        <v>44888</v>
      </c>
      <c r="E24" s="48">
        <v>37613</v>
      </c>
      <c r="F24" s="52">
        <v>192381.3</v>
      </c>
      <c r="G24" s="52">
        <f>SUM(F24)</f>
        <v>192381.3</v>
      </c>
    </row>
    <row r="25" spans="1:7" ht="25.5" customHeight="1" x14ac:dyDescent="0.25">
      <c r="A25" s="61" t="s">
        <v>53</v>
      </c>
      <c r="B25" s="46" t="s">
        <v>54</v>
      </c>
      <c r="C25" s="46" t="s">
        <v>2</v>
      </c>
      <c r="D25" s="47">
        <v>44841</v>
      </c>
      <c r="E25" s="48">
        <v>44872</v>
      </c>
      <c r="F25" s="52">
        <v>117044.97</v>
      </c>
      <c r="G25" s="52">
        <f>SUM(F25)</f>
        <v>117044.97</v>
      </c>
    </row>
    <row r="26" spans="1:7" ht="25.5" customHeight="1" x14ac:dyDescent="0.25">
      <c r="A26" s="61" t="s">
        <v>83</v>
      </c>
      <c r="B26" s="46" t="s">
        <v>30</v>
      </c>
      <c r="C26" s="46" t="s">
        <v>84</v>
      </c>
      <c r="D26" s="47">
        <v>44817</v>
      </c>
      <c r="E26" s="48">
        <v>44854</v>
      </c>
      <c r="F26" s="52">
        <v>118177</v>
      </c>
      <c r="G26" s="52"/>
    </row>
    <row r="27" spans="1:7" ht="25.5" customHeight="1" x14ac:dyDescent="0.25">
      <c r="A27" s="61" t="s">
        <v>48</v>
      </c>
      <c r="B27" s="46" t="s">
        <v>30</v>
      </c>
      <c r="C27" s="46" t="s">
        <v>2</v>
      </c>
      <c r="D27" s="47">
        <v>44846</v>
      </c>
      <c r="E27" s="48">
        <v>44877</v>
      </c>
      <c r="F27" s="52">
        <v>34810</v>
      </c>
      <c r="G27" s="52"/>
    </row>
    <row r="28" spans="1:7" ht="25.5" customHeight="1" x14ac:dyDescent="0.25">
      <c r="A28" s="61" t="s">
        <v>48</v>
      </c>
      <c r="B28" s="46" t="s">
        <v>30</v>
      </c>
      <c r="C28" s="46" t="s">
        <v>84</v>
      </c>
      <c r="D28" s="47">
        <v>44846</v>
      </c>
      <c r="E28" s="48">
        <v>44877</v>
      </c>
      <c r="F28" s="52">
        <v>34810</v>
      </c>
      <c r="G28" s="52">
        <f>SUM(F26:F28)</f>
        <v>187797</v>
      </c>
    </row>
    <row r="29" spans="1:7" ht="25.5" customHeight="1" x14ac:dyDescent="0.25">
      <c r="A29" s="61" t="s">
        <v>72</v>
      </c>
      <c r="B29" s="46" t="s">
        <v>73</v>
      </c>
      <c r="C29" s="46" t="s">
        <v>2</v>
      </c>
      <c r="D29" s="47">
        <v>44844</v>
      </c>
      <c r="E29" s="48">
        <v>44875</v>
      </c>
      <c r="F29" s="45">
        <v>157570.12</v>
      </c>
      <c r="G29" s="45">
        <f>SUM(F29)</f>
        <v>157570.12</v>
      </c>
    </row>
    <row r="30" spans="1:7" ht="25.5" customHeight="1" x14ac:dyDescent="0.25">
      <c r="A30" s="61" t="s">
        <v>102</v>
      </c>
      <c r="B30" s="46" t="s">
        <v>103</v>
      </c>
      <c r="C30" s="46" t="s">
        <v>2</v>
      </c>
      <c r="D30" s="47">
        <v>44879</v>
      </c>
      <c r="E30" s="48">
        <v>44909</v>
      </c>
      <c r="F30" s="45">
        <v>26513.759999999998</v>
      </c>
      <c r="G30" s="45">
        <f>SUM(F30)</f>
        <v>26513.759999999998</v>
      </c>
    </row>
    <row r="31" spans="1:7" ht="25.5" customHeight="1" x14ac:dyDescent="0.25">
      <c r="A31" s="61" t="s">
        <v>150</v>
      </c>
      <c r="B31" s="46" t="s">
        <v>153</v>
      </c>
      <c r="C31" s="46" t="s">
        <v>88</v>
      </c>
      <c r="D31" s="47">
        <v>44893</v>
      </c>
      <c r="E31" s="48">
        <v>44923</v>
      </c>
      <c r="F31" s="45">
        <v>117060</v>
      </c>
      <c r="G31" s="45">
        <f>SUM(F31)</f>
        <v>117060</v>
      </c>
    </row>
    <row r="32" spans="1:7" ht="25.5" customHeight="1" x14ac:dyDescent="0.25">
      <c r="A32" s="61" t="s">
        <v>106</v>
      </c>
      <c r="B32" s="46" t="s">
        <v>105</v>
      </c>
      <c r="C32" s="46" t="s">
        <v>13</v>
      </c>
      <c r="D32" s="47">
        <v>44866</v>
      </c>
      <c r="E32" s="48">
        <v>44896</v>
      </c>
      <c r="F32" s="45">
        <v>42403.3</v>
      </c>
      <c r="G32" s="45"/>
    </row>
    <row r="33" spans="1:7" ht="25.5" customHeight="1" x14ac:dyDescent="0.25">
      <c r="A33" s="61" t="s">
        <v>104</v>
      </c>
      <c r="B33" s="46" t="s">
        <v>105</v>
      </c>
      <c r="C33" s="46" t="s">
        <v>13</v>
      </c>
      <c r="D33" s="47">
        <v>44872</v>
      </c>
      <c r="E33" s="48">
        <v>44902</v>
      </c>
      <c r="F33" s="45">
        <v>77974.399999999994</v>
      </c>
      <c r="G33" s="45">
        <f>SUM(F32:F33)</f>
        <v>120377.7</v>
      </c>
    </row>
    <row r="34" spans="1:7" ht="25.5" customHeight="1" x14ac:dyDescent="0.25">
      <c r="A34" s="61" t="s">
        <v>43</v>
      </c>
      <c r="B34" s="46" t="s">
        <v>44</v>
      </c>
      <c r="C34" s="46" t="s">
        <v>45</v>
      </c>
      <c r="D34" s="47">
        <v>44841</v>
      </c>
      <c r="E34" s="48">
        <v>44872</v>
      </c>
      <c r="F34" s="45">
        <v>105020</v>
      </c>
      <c r="G34" s="45">
        <f>SUM(F34)</f>
        <v>105020</v>
      </c>
    </row>
    <row r="35" spans="1:7" ht="25.5" customHeight="1" x14ac:dyDescent="0.25">
      <c r="A35" s="61" t="s">
        <v>47</v>
      </c>
      <c r="B35" s="46" t="s">
        <v>76</v>
      </c>
      <c r="C35" s="46" t="s">
        <v>2</v>
      </c>
      <c r="D35" s="47">
        <v>44837</v>
      </c>
      <c r="E35" s="48">
        <v>44868</v>
      </c>
      <c r="F35" s="45">
        <v>35400</v>
      </c>
      <c r="G35" s="45">
        <f>SUM(F35)</f>
        <v>35400</v>
      </c>
    </row>
    <row r="36" spans="1:7" ht="25.5" customHeight="1" x14ac:dyDescent="0.25">
      <c r="A36" s="61" t="s">
        <v>81</v>
      </c>
      <c r="B36" s="46" t="s">
        <v>80</v>
      </c>
      <c r="C36" s="46" t="s">
        <v>19</v>
      </c>
      <c r="D36" s="47">
        <v>44859</v>
      </c>
      <c r="E36" s="47">
        <v>44890</v>
      </c>
      <c r="F36" s="46">
        <v>24025</v>
      </c>
      <c r="G36" s="46"/>
    </row>
    <row r="37" spans="1:7" ht="25.5" customHeight="1" x14ac:dyDescent="0.25">
      <c r="A37" s="61" t="s">
        <v>79</v>
      </c>
      <c r="B37" s="46" t="s">
        <v>80</v>
      </c>
      <c r="C37" s="46" t="s">
        <v>19</v>
      </c>
      <c r="D37" s="47">
        <v>44863</v>
      </c>
      <c r="E37" s="47">
        <v>44894</v>
      </c>
      <c r="F37" s="46">
        <v>7700</v>
      </c>
      <c r="G37" s="46">
        <f>SUM(F36:F37)</f>
        <v>31725</v>
      </c>
    </row>
    <row r="38" spans="1:7" ht="25.5" customHeight="1" x14ac:dyDescent="0.25">
      <c r="A38" s="61" t="s">
        <v>56</v>
      </c>
      <c r="B38" s="38" t="s">
        <v>57</v>
      </c>
      <c r="C38" s="39" t="s">
        <v>2</v>
      </c>
      <c r="D38" s="30">
        <v>44855</v>
      </c>
      <c r="E38" s="30">
        <v>44886</v>
      </c>
      <c r="F38" s="29">
        <v>31450</v>
      </c>
      <c r="G38" s="40">
        <f>SUM(F38)</f>
        <v>31450</v>
      </c>
    </row>
    <row r="39" spans="1:7" ht="25.5" customHeight="1" x14ac:dyDescent="0.25">
      <c r="A39" s="61" t="s">
        <v>148</v>
      </c>
      <c r="B39" s="38" t="s">
        <v>11</v>
      </c>
      <c r="C39" s="39" t="s">
        <v>2</v>
      </c>
      <c r="D39" s="30">
        <v>44816</v>
      </c>
      <c r="E39" s="30">
        <v>44846</v>
      </c>
      <c r="F39" s="29">
        <v>86730</v>
      </c>
      <c r="G39" s="40"/>
    </row>
    <row r="40" spans="1:7" ht="25.5" customHeight="1" x14ac:dyDescent="0.25">
      <c r="A40" s="61" t="s">
        <v>23</v>
      </c>
      <c r="B40" s="38" t="s">
        <v>11</v>
      </c>
      <c r="C40" s="39" t="s">
        <v>2</v>
      </c>
      <c r="D40" s="30">
        <v>44818</v>
      </c>
      <c r="E40" s="30">
        <v>44848</v>
      </c>
      <c r="F40" s="29">
        <v>95202.6</v>
      </c>
      <c r="G40" s="40"/>
    </row>
    <row r="41" spans="1:7" ht="25.5" customHeight="1" x14ac:dyDescent="0.25">
      <c r="A41" s="61" t="s">
        <v>29</v>
      </c>
      <c r="B41" s="38" t="s">
        <v>11</v>
      </c>
      <c r="C41" s="39" t="s">
        <v>2</v>
      </c>
      <c r="D41" s="30">
        <v>44848</v>
      </c>
      <c r="E41" s="30">
        <v>44879</v>
      </c>
      <c r="F41" s="29">
        <v>19470</v>
      </c>
      <c r="G41" s="40"/>
    </row>
    <row r="42" spans="1:7" ht="25.5" customHeight="1" x14ac:dyDescent="0.25">
      <c r="A42" s="61" t="s">
        <v>100</v>
      </c>
      <c r="B42" s="38" t="s">
        <v>11</v>
      </c>
      <c r="C42" s="39" t="s">
        <v>2</v>
      </c>
      <c r="D42" s="30">
        <v>44866</v>
      </c>
      <c r="E42" s="30">
        <v>44896</v>
      </c>
      <c r="F42" s="29">
        <v>54634</v>
      </c>
      <c r="G42" s="40"/>
    </row>
    <row r="43" spans="1:7" ht="25.5" customHeight="1" x14ac:dyDescent="0.25">
      <c r="A43" s="61" t="s">
        <v>101</v>
      </c>
      <c r="B43" s="38" t="s">
        <v>11</v>
      </c>
      <c r="C43" s="39" t="s">
        <v>2</v>
      </c>
      <c r="D43" s="30">
        <v>44872</v>
      </c>
      <c r="E43" s="30">
        <v>44902</v>
      </c>
      <c r="F43" s="29">
        <v>3894</v>
      </c>
      <c r="G43" s="40">
        <f>SUM(F39:F43)</f>
        <v>259930.6</v>
      </c>
    </row>
    <row r="44" spans="1:7" ht="25.5" customHeight="1" x14ac:dyDescent="0.25">
      <c r="A44" s="61" t="s">
        <v>147</v>
      </c>
      <c r="B44" s="38" t="s">
        <v>17</v>
      </c>
      <c r="C44" s="39" t="s">
        <v>18</v>
      </c>
      <c r="D44" s="30">
        <v>44893</v>
      </c>
      <c r="E44" s="30">
        <v>44923</v>
      </c>
      <c r="F44" s="29">
        <v>4814</v>
      </c>
      <c r="G44" s="40">
        <f>SUM(F44)</f>
        <v>4814</v>
      </c>
    </row>
    <row r="45" spans="1:7" ht="25.5" customHeight="1" x14ac:dyDescent="0.25">
      <c r="A45" s="61" t="s">
        <v>107</v>
      </c>
      <c r="B45" s="38" t="s">
        <v>108</v>
      </c>
      <c r="C45" s="51" t="s">
        <v>109</v>
      </c>
      <c r="D45" s="30">
        <v>44876</v>
      </c>
      <c r="E45" s="30">
        <v>44906</v>
      </c>
      <c r="F45" s="29">
        <v>13744.91</v>
      </c>
      <c r="G45" s="40">
        <f>SUM(F45)</f>
        <v>13744.91</v>
      </c>
    </row>
    <row r="46" spans="1:7" ht="25.5" customHeight="1" x14ac:dyDescent="0.25">
      <c r="A46" s="61" t="s">
        <v>38</v>
      </c>
      <c r="B46" s="38" t="s">
        <v>39</v>
      </c>
      <c r="C46" s="51" t="s">
        <v>2</v>
      </c>
      <c r="D46" s="30">
        <v>44831</v>
      </c>
      <c r="E46" s="30">
        <v>44861</v>
      </c>
      <c r="F46" s="29">
        <v>79650</v>
      </c>
      <c r="G46" s="40">
        <f>SUM(F46)</f>
        <v>79650</v>
      </c>
    </row>
    <row r="47" spans="1:7" ht="25.5" customHeight="1" x14ac:dyDescent="0.25">
      <c r="A47" s="61" t="s">
        <v>31</v>
      </c>
      <c r="B47" s="38" t="s">
        <v>20</v>
      </c>
      <c r="C47" s="51" t="s">
        <v>2</v>
      </c>
      <c r="D47" s="30">
        <v>44824</v>
      </c>
      <c r="E47" s="30">
        <v>44854</v>
      </c>
      <c r="F47" s="29">
        <v>257700.2</v>
      </c>
      <c r="G47" s="40"/>
    </row>
    <row r="48" spans="1:7" ht="25.5" customHeight="1" x14ac:dyDescent="0.25">
      <c r="A48" s="61" t="s">
        <v>95</v>
      </c>
      <c r="B48" s="38" t="s">
        <v>20</v>
      </c>
      <c r="C48" s="51" t="s">
        <v>2</v>
      </c>
      <c r="D48" s="30">
        <v>44874</v>
      </c>
      <c r="E48" s="30">
        <v>44580</v>
      </c>
      <c r="F48" s="29">
        <v>17346</v>
      </c>
      <c r="G48" s="40">
        <f>SUM(F47:F48)</f>
        <v>275046.2</v>
      </c>
    </row>
    <row r="49" spans="1:7" ht="25.5" customHeight="1" x14ac:dyDescent="0.25">
      <c r="A49" s="62" t="s">
        <v>22</v>
      </c>
      <c r="B49" s="53" t="s">
        <v>12</v>
      </c>
      <c r="C49" s="54" t="s">
        <v>2</v>
      </c>
      <c r="D49" s="55">
        <v>44816</v>
      </c>
      <c r="E49" s="55">
        <v>44846</v>
      </c>
      <c r="F49" s="56">
        <v>12744</v>
      </c>
      <c r="G49" s="57"/>
    </row>
    <row r="50" spans="1:7" ht="25.5" customHeight="1" x14ac:dyDescent="0.25">
      <c r="A50" s="62" t="s">
        <v>55</v>
      </c>
      <c r="B50" s="53" t="s">
        <v>12</v>
      </c>
      <c r="C50" s="54" t="s">
        <v>2</v>
      </c>
      <c r="D50" s="55">
        <v>44816</v>
      </c>
      <c r="E50" s="55">
        <v>44846</v>
      </c>
      <c r="F50" s="56">
        <v>9304.2999999999993</v>
      </c>
      <c r="G50" s="57"/>
    </row>
    <row r="51" spans="1:7" ht="25.5" customHeight="1" x14ac:dyDescent="0.25">
      <c r="A51" s="62" t="s">
        <v>119</v>
      </c>
      <c r="B51" s="53" t="s">
        <v>12</v>
      </c>
      <c r="C51" s="54" t="s">
        <v>2</v>
      </c>
      <c r="D51" s="55">
        <v>44873</v>
      </c>
      <c r="E51" s="55">
        <v>44903</v>
      </c>
      <c r="F51" s="56">
        <v>89031</v>
      </c>
      <c r="G51" s="57"/>
    </row>
    <row r="52" spans="1:7" ht="25.5" customHeight="1" x14ac:dyDescent="0.25">
      <c r="A52" s="62" t="s">
        <v>120</v>
      </c>
      <c r="B52" s="53" t="s">
        <v>12</v>
      </c>
      <c r="C52" s="54" t="s">
        <v>2</v>
      </c>
      <c r="D52" s="55">
        <v>44880</v>
      </c>
      <c r="E52" s="55">
        <v>44910</v>
      </c>
      <c r="F52" s="56">
        <v>59896.800000000003</v>
      </c>
      <c r="G52" s="57">
        <f>SUM(F48:F52)</f>
        <v>188322.1</v>
      </c>
    </row>
    <row r="53" spans="1:7" ht="25.5" customHeight="1" x14ac:dyDescent="0.25">
      <c r="A53" s="62" t="s">
        <v>149</v>
      </c>
      <c r="B53" s="53" t="s">
        <v>12</v>
      </c>
      <c r="C53" s="54" t="s">
        <v>2</v>
      </c>
      <c r="D53" s="55">
        <v>44883</v>
      </c>
      <c r="E53" s="55">
        <v>44913</v>
      </c>
      <c r="F53" s="56">
        <v>49383</v>
      </c>
      <c r="G53" s="57"/>
    </row>
    <row r="54" spans="1:7" ht="25.5" customHeight="1" x14ac:dyDescent="0.25">
      <c r="A54" s="62" t="s">
        <v>96</v>
      </c>
      <c r="B54" s="53" t="s">
        <v>97</v>
      </c>
      <c r="C54" s="54" t="s">
        <v>2</v>
      </c>
      <c r="D54" s="55">
        <v>44886</v>
      </c>
      <c r="E54" s="55">
        <v>44916</v>
      </c>
      <c r="F54" s="56">
        <v>9735.2900000000009</v>
      </c>
      <c r="G54" s="57">
        <f>SUM(F54)</f>
        <v>9735.2900000000009</v>
      </c>
    </row>
    <row r="55" spans="1:7" ht="25.5" customHeight="1" x14ac:dyDescent="0.25">
      <c r="A55" s="62" t="s">
        <v>58</v>
      </c>
      <c r="B55" s="53" t="s">
        <v>59</v>
      </c>
      <c r="C55" s="54" t="s">
        <v>60</v>
      </c>
      <c r="D55" s="55">
        <v>44851</v>
      </c>
      <c r="E55" s="55">
        <v>44882</v>
      </c>
      <c r="F55" s="56">
        <v>9550</v>
      </c>
      <c r="G55" s="57">
        <f>SUM(F55)</f>
        <v>9550</v>
      </c>
    </row>
    <row r="56" spans="1:7" ht="25.5" customHeight="1" x14ac:dyDescent="0.25">
      <c r="A56" s="61" t="s">
        <v>139</v>
      </c>
      <c r="B56" s="38" t="s">
        <v>140</v>
      </c>
      <c r="C56" s="30" t="s">
        <v>2</v>
      </c>
      <c r="D56" s="41">
        <v>44872</v>
      </c>
      <c r="E56" s="30">
        <v>44902</v>
      </c>
      <c r="F56" s="29">
        <v>13298.6</v>
      </c>
      <c r="G56" s="29"/>
    </row>
    <row r="57" spans="1:7" ht="25.5" customHeight="1" x14ac:dyDescent="0.25">
      <c r="A57" s="61" t="s">
        <v>34</v>
      </c>
      <c r="B57" s="38" t="s">
        <v>140</v>
      </c>
      <c r="C57" s="30" t="s">
        <v>2</v>
      </c>
      <c r="D57" s="41">
        <v>44875</v>
      </c>
      <c r="E57" s="30">
        <v>44905</v>
      </c>
      <c r="F57" s="29">
        <v>8661.2000000000007</v>
      </c>
      <c r="G57" s="29">
        <f>SUM(F56:F57)</f>
        <v>21959.800000000003</v>
      </c>
    </row>
    <row r="58" spans="1:7" ht="25.5" customHeight="1" x14ac:dyDescent="0.25">
      <c r="A58" s="61" t="s">
        <v>36</v>
      </c>
      <c r="B58" s="38" t="s">
        <v>37</v>
      </c>
      <c r="C58" s="30" t="s">
        <v>2</v>
      </c>
      <c r="D58" s="41">
        <v>44832</v>
      </c>
      <c r="E58" s="30">
        <v>44862</v>
      </c>
      <c r="F58" s="29">
        <v>10620</v>
      </c>
      <c r="G58" s="29">
        <f>SUM(F58)</f>
        <v>10620</v>
      </c>
    </row>
    <row r="59" spans="1:7" ht="25.5" customHeight="1" x14ac:dyDescent="0.25">
      <c r="A59" s="61" t="s">
        <v>69</v>
      </c>
      <c r="B59" s="38" t="s">
        <v>70</v>
      </c>
      <c r="C59" s="30" t="s">
        <v>71</v>
      </c>
      <c r="D59" s="41">
        <v>44848</v>
      </c>
      <c r="E59" s="30">
        <v>44879</v>
      </c>
      <c r="F59" s="29">
        <v>136948.44</v>
      </c>
      <c r="G59" s="29">
        <f>SUM(F59)</f>
        <v>136948.44</v>
      </c>
    </row>
    <row r="60" spans="1:7" ht="25.5" customHeight="1" x14ac:dyDescent="0.25">
      <c r="A60" s="61" t="s">
        <v>49</v>
      </c>
      <c r="B60" s="38" t="s">
        <v>50</v>
      </c>
      <c r="C60" s="30" t="s">
        <v>51</v>
      </c>
      <c r="D60" s="41">
        <v>44832</v>
      </c>
      <c r="E60" s="30">
        <v>44862</v>
      </c>
      <c r="F60" s="29">
        <v>722750</v>
      </c>
      <c r="G60" s="29">
        <f>SUM(F60)</f>
        <v>722750</v>
      </c>
    </row>
    <row r="61" spans="1:7" ht="25.5" customHeight="1" x14ac:dyDescent="0.25">
      <c r="A61" s="61" t="s">
        <v>32</v>
      </c>
      <c r="B61" s="38" t="s">
        <v>33</v>
      </c>
      <c r="C61" s="30" t="s">
        <v>2</v>
      </c>
      <c r="D61" s="41">
        <v>44819</v>
      </c>
      <c r="E61" s="30">
        <v>44849</v>
      </c>
      <c r="F61" s="29">
        <v>18319.09</v>
      </c>
      <c r="G61" s="29"/>
    </row>
    <row r="62" spans="1:7" ht="25.5" customHeight="1" x14ac:dyDescent="0.25">
      <c r="A62" s="61" t="s">
        <v>110</v>
      </c>
      <c r="B62" s="38" t="s">
        <v>33</v>
      </c>
      <c r="C62" s="30" t="s">
        <v>2</v>
      </c>
      <c r="D62" s="41">
        <v>44873</v>
      </c>
      <c r="E62" s="30">
        <v>44903</v>
      </c>
      <c r="F62" s="29">
        <v>10570</v>
      </c>
      <c r="G62" s="29">
        <f>SUM(F61:F62)</f>
        <v>28889.09</v>
      </c>
    </row>
    <row r="63" spans="1:7" ht="25.5" customHeight="1" x14ac:dyDescent="0.25">
      <c r="A63" s="61" t="s">
        <v>98</v>
      </c>
      <c r="B63" s="38" t="s">
        <v>99</v>
      </c>
      <c r="C63" s="30" t="s">
        <v>42</v>
      </c>
      <c r="D63" s="41">
        <v>44879</v>
      </c>
      <c r="E63" s="30">
        <v>44909</v>
      </c>
      <c r="F63" s="29">
        <v>40471.050000000003</v>
      </c>
      <c r="G63" s="29">
        <f>SUM(F63)</f>
        <v>40471.050000000003</v>
      </c>
    </row>
    <row r="64" spans="1:7" ht="25.5" customHeight="1" x14ac:dyDescent="0.25">
      <c r="A64" s="62" t="s">
        <v>25</v>
      </c>
      <c r="B64" s="53" t="s">
        <v>26</v>
      </c>
      <c r="C64" s="53" t="s">
        <v>13</v>
      </c>
      <c r="D64" s="58">
        <v>44826</v>
      </c>
      <c r="E64" s="55">
        <v>44856</v>
      </c>
      <c r="F64" s="56">
        <v>25075</v>
      </c>
      <c r="G64" s="56">
        <f>SUM(F64)</f>
        <v>25075</v>
      </c>
    </row>
    <row r="65" spans="1:7" ht="25.5" customHeight="1" x14ac:dyDescent="0.25">
      <c r="A65" s="61" t="s">
        <v>68</v>
      </c>
      <c r="B65" s="38" t="s">
        <v>21</v>
      </c>
      <c r="C65" s="38" t="s">
        <v>2</v>
      </c>
      <c r="D65" s="41">
        <v>44795</v>
      </c>
      <c r="E65" s="30">
        <v>44826</v>
      </c>
      <c r="F65" s="29">
        <v>37913.4</v>
      </c>
      <c r="G65" s="29">
        <f>SUM(F65)</f>
        <v>37913.4</v>
      </c>
    </row>
    <row r="66" spans="1:7" ht="25.5" customHeight="1" x14ac:dyDescent="0.25">
      <c r="A66" s="61" t="s">
        <v>40</v>
      </c>
      <c r="B66" s="38" t="s">
        <v>41</v>
      </c>
      <c r="C66" s="38" t="s">
        <v>42</v>
      </c>
      <c r="D66" s="41">
        <v>44847</v>
      </c>
      <c r="E66" s="30">
        <v>44878</v>
      </c>
      <c r="F66" s="29">
        <v>43471.199999999997</v>
      </c>
      <c r="G66" s="29">
        <f>SUM(F66)</f>
        <v>43471.199999999997</v>
      </c>
    </row>
    <row r="67" spans="1:7" ht="25.5" customHeight="1" x14ac:dyDescent="0.25">
      <c r="A67" s="61" t="s">
        <v>74</v>
      </c>
      <c r="B67" s="38" t="s">
        <v>75</v>
      </c>
      <c r="C67" s="38" t="s">
        <v>13</v>
      </c>
      <c r="D67" s="41">
        <v>44862</v>
      </c>
      <c r="E67" s="30">
        <v>44893</v>
      </c>
      <c r="F67" s="29">
        <v>79001</v>
      </c>
      <c r="G67" s="29">
        <f>SUM(F67)</f>
        <v>79001</v>
      </c>
    </row>
    <row r="68" spans="1:7" ht="25.5" customHeight="1" x14ac:dyDescent="0.25">
      <c r="A68" s="61" t="s">
        <v>83</v>
      </c>
      <c r="B68" s="38" t="s">
        <v>132</v>
      </c>
      <c r="C68" s="30" t="s">
        <v>19</v>
      </c>
      <c r="D68" s="41">
        <v>44873</v>
      </c>
      <c r="E68" s="30">
        <v>44903</v>
      </c>
      <c r="F68" s="29">
        <v>35630</v>
      </c>
      <c r="G68" s="29"/>
    </row>
    <row r="69" spans="1:7" ht="25.5" customHeight="1" x14ac:dyDescent="0.25">
      <c r="A69" s="61" t="s">
        <v>133</v>
      </c>
      <c r="B69" s="49" t="s">
        <v>132</v>
      </c>
      <c r="C69" s="30" t="s">
        <v>19</v>
      </c>
      <c r="D69" s="50">
        <v>44887</v>
      </c>
      <c r="E69" s="30">
        <v>44917</v>
      </c>
      <c r="F69" s="29">
        <v>22630</v>
      </c>
      <c r="G69" s="29">
        <f>SUM(F68:F69)</f>
        <v>58260</v>
      </c>
    </row>
    <row r="70" spans="1:7" ht="25.5" customHeight="1" x14ac:dyDescent="0.25">
      <c r="A70" s="61" t="s">
        <v>52</v>
      </c>
      <c r="B70" s="49" t="s">
        <v>15</v>
      </c>
      <c r="C70" s="30" t="s">
        <v>2</v>
      </c>
      <c r="D70" s="50">
        <v>44847</v>
      </c>
      <c r="E70" s="30">
        <v>44878</v>
      </c>
      <c r="F70" s="29">
        <v>52460.58</v>
      </c>
      <c r="G70" s="29">
        <f>SUM(F70)</f>
        <v>52460.58</v>
      </c>
    </row>
    <row r="71" spans="1:7" ht="25.5" customHeight="1" x14ac:dyDescent="0.25">
      <c r="A71" s="61" t="s">
        <v>34</v>
      </c>
      <c r="B71" s="49" t="s">
        <v>35</v>
      </c>
      <c r="C71" s="30" t="s">
        <v>2</v>
      </c>
      <c r="D71" s="50">
        <v>44830</v>
      </c>
      <c r="E71" s="30">
        <v>44860</v>
      </c>
      <c r="F71" s="29">
        <v>154580</v>
      </c>
      <c r="G71" s="29">
        <f>SUM(F71)</f>
        <v>154580</v>
      </c>
    </row>
    <row r="72" spans="1:7" ht="25.5" customHeight="1" x14ac:dyDescent="0.25">
      <c r="A72" s="61" t="s">
        <v>61</v>
      </c>
      <c r="B72" s="49" t="s">
        <v>62</v>
      </c>
      <c r="C72" s="30" t="s">
        <v>63</v>
      </c>
      <c r="D72" s="50">
        <v>44861</v>
      </c>
      <c r="E72" s="30">
        <v>44892</v>
      </c>
      <c r="F72" s="29">
        <v>32479.5</v>
      </c>
      <c r="G72" s="29">
        <f>SUM(F72)</f>
        <v>32479.5</v>
      </c>
    </row>
    <row r="73" spans="1:7" ht="25.5" customHeight="1" x14ac:dyDescent="0.25">
      <c r="A73" s="61" t="s">
        <v>87</v>
      </c>
      <c r="B73" s="49" t="s">
        <v>154</v>
      </c>
      <c r="C73" s="30" t="s">
        <v>88</v>
      </c>
      <c r="D73" s="50">
        <v>44847</v>
      </c>
      <c r="E73" s="30">
        <v>44878</v>
      </c>
      <c r="F73" s="29">
        <v>151620</v>
      </c>
      <c r="G73" s="29">
        <f>SUM(F73)</f>
        <v>151620</v>
      </c>
    </row>
    <row r="74" spans="1:7" ht="25.5" customHeight="1" x14ac:dyDescent="0.25">
      <c r="A74" s="61" t="s">
        <v>128</v>
      </c>
      <c r="B74" s="49" t="s">
        <v>127</v>
      </c>
      <c r="C74" s="30" t="s">
        <v>19</v>
      </c>
      <c r="D74" s="50">
        <v>44859</v>
      </c>
      <c r="E74" s="30">
        <v>44890</v>
      </c>
      <c r="F74" s="29">
        <v>26461.17</v>
      </c>
      <c r="G74" s="29"/>
    </row>
    <row r="75" spans="1:7" ht="25.5" customHeight="1" x14ac:dyDescent="0.25">
      <c r="A75" s="61" t="s">
        <v>93</v>
      </c>
      <c r="B75" s="49" t="s">
        <v>94</v>
      </c>
      <c r="C75" s="30" t="s">
        <v>2</v>
      </c>
      <c r="D75" s="50">
        <v>44883</v>
      </c>
      <c r="E75" s="30">
        <v>44913</v>
      </c>
      <c r="F75" s="29">
        <v>38440.379999999997</v>
      </c>
      <c r="G75" s="29">
        <f>SUM(F75)</f>
        <v>38440.379999999997</v>
      </c>
    </row>
    <row r="76" spans="1:7" ht="25.5" customHeight="1" x14ac:dyDescent="0.25">
      <c r="A76" s="61" t="s">
        <v>134</v>
      </c>
      <c r="B76" s="49" t="s">
        <v>130</v>
      </c>
      <c r="C76" s="30" t="s">
        <v>19</v>
      </c>
      <c r="D76" s="50">
        <v>44859</v>
      </c>
      <c r="E76" s="30">
        <v>44890</v>
      </c>
      <c r="F76" s="29">
        <v>56220.56</v>
      </c>
      <c r="G76" s="29"/>
    </row>
    <row r="77" spans="1:7" ht="25.5" customHeight="1" x14ac:dyDescent="0.25">
      <c r="A77" s="61" t="s">
        <v>129</v>
      </c>
      <c r="B77" s="49" t="s">
        <v>130</v>
      </c>
      <c r="C77" s="30" t="s">
        <v>19</v>
      </c>
      <c r="D77" s="50">
        <v>44865</v>
      </c>
      <c r="E77" s="30">
        <v>44895</v>
      </c>
      <c r="F77" s="29">
        <v>3040</v>
      </c>
      <c r="G77" s="29"/>
    </row>
    <row r="78" spans="1:7" ht="25.5" customHeight="1" x14ac:dyDescent="0.25">
      <c r="A78" s="61" t="s">
        <v>135</v>
      </c>
      <c r="B78" s="49" t="s">
        <v>130</v>
      </c>
      <c r="C78" s="30" t="s">
        <v>19</v>
      </c>
      <c r="D78" s="50">
        <v>44865</v>
      </c>
      <c r="E78" s="30">
        <v>44895</v>
      </c>
      <c r="F78" s="29">
        <v>14572.09</v>
      </c>
      <c r="G78" s="29"/>
    </row>
    <row r="79" spans="1:7" ht="25.5" customHeight="1" x14ac:dyDescent="0.25">
      <c r="A79" s="61" t="s">
        <v>144</v>
      </c>
      <c r="B79" s="49" t="s">
        <v>130</v>
      </c>
      <c r="C79" s="30" t="s">
        <v>19</v>
      </c>
      <c r="D79" s="50">
        <v>44894</v>
      </c>
      <c r="E79" s="30">
        <v>44924</v>
      </c>
      <c r="F79" s="29">
        <v>103364.87</v>
      </c>
      <c r="G79" s="29"/>
    </row>
    <row r="80" spans="1:7" ht="25.5" customHeight="1" x14ac:dyDescent="0.25">
      <c r="A80" s="61" t="s">
        <v>138</v>
      </c>
      <c r="B80" s="49" t="s">
        <v>130</v>
      </c>
      <c r="C80" s="30" t="s">
        <v>19</v>
      </c>
      <c r="D80" s="50">
        <v>44894</v>
      </c>
      <c r="E80" s="30">
        <v>44924</v>
      </c>
      <c r="F80" s="29">
        <v>48024.07</v>
      </c>
      <c r="G80" s="29">
        <f>SUM(F75:F80)</f>
        <v>263661.96999999997</v>
      </c>
    </row>
    <row r="81" spans="1:8" ht="25.5" customHeight="1" x14ac:dyDescent="0.25">
      <c r="A81" s="61" t="s">
        <v>141</v>
      </c>
      <c r="B81" s="49" t="s">
        <v>142</v>
      </c>
      <c r="C81" s="30" t="s">
        <v>143</v>
      </c>
      <c r="D81" s="50">
        <v>44893</v>
      </c>
      <c r="E81" s="30">
        <v>44923</v>
      </c>
      <c r="F81" s="29">
        <v>28520</v>
      </c>
      <c r="G81" s="29">
        <f>SUM(F81)</f>
        <v>28520</v>
      </c>
    </row>
    <row r="82" spans="1:8" ht="25.5" customHeight="1" x14ac:dyDescent="0.25">
      <c r="A82" s="61" t="s">
        <v>111</v>
      </c>
      <c r="B82" s="49" t="s">
        <v>112</v>
      </c>
      <c r="C82" s="30" t="s">
        <v>2</v>
      </c>
      <c r="D82" s="50">
        <v>44880</v>
      </c>
      <c r="E82" s="30">
        <v>44910</v>
      </c>
      <c r="F82" s="29">
        <v>99120</v>
      </c>
      <c r="G82" s="29">
        <f>SUM(F82)</f>
        <v>99120</v>
      </c>
    </row>
    <row r="83" spans="1:8" x14ac:dyDescent="0.25">
      <c r="A83" s="63"/>
      <c r="B83" s="79" t="s">
        <v>7</v>
      </c>
      <c r="C83" s="80"/>
      <c r="D83" s="80"/>
      <c r="E83" s="81"/>
      <c r="F83" s="44">
        <f>SUM(F5:F82)</f>
        <v>4832346.6900000004</v>
      </c>
      <c r="G83" s="44">
        <f>SUM(G5:G82)</f>
        <v>4855438.9000000004</v>
      </c>
    </row>
    <row r="84" spans="1:8" x14ac:dyDescent="0.25">
      <c r="A84" s="64"/>
      <c r="B84" s="27"/>
      <c r="C84" s="27"/>
      <c r="D84" s="27"/>
      <c r="E84" s="27"/>
      <c r="F84" s="27"/>
      <c r="G84" s="42"/>
    </row>
    <row r="85" spans="1:8" x14ac:dyDescent="0.25">
      <c r="A85" s="65"/>
      <c r="B85" s="31"/>
      <c r="C85" s="31"/>
      <c r="D85" s="32"/>
      <c r="E85" s="32"/>
      <c r="F85" s="32"/>
      <c r="G85" s="32"/>
      <c r="H85" s="20"/>
    </row>
    <row r="86" spans="1:8" ht="15.75" x14ac:dyDescent="0.25">
      <c r="A86" s="66"/>
      <c r="B86" s="31"/>
      <c r="C86" s="31"/>
      <c r="D86" s="32"/>
      <c r="E86" s="78" t="s">
        <v>8</v>
      </c>
      <c r="F86" s="78"/>
      <c r="G86" s="60">
        <f>+G83</f>
        <v>4855438.9000000004</v>
      </c>
      <c r="H86" s="20"/>
    </row>
    <row r="87" spans="1:8" ht="16.5" x14ac:dyDescent="0.35">
      <c r="A87" s="67"/>
      <c r="B87" s="34"/>
      <c r="C87" s="34"/>
      <c r="D87" s="35"/>
      <c r="E87" s="32"/>
      <c r="F87" s="32"/>
      <c r="G87" s="36"/>
    </row>
    <row r="88" spans="1:8" ht="15.75" x14ac:dyDescent="0.25">
      <c r="A88" s="33"/>
      <c r="B88" s="37"/>
      <c r="C88" s="33"/>
      <c r="D88" s="28"/>
      <c r="E88" s="32" t="s">
        <v>90</v>
      </c>
      <c r="F88" s="28"/>
      <c r="G88" s="71">
        <v>2266.66</v>
      </c>
    </row>
    <row r="89" spans="1:8" ht="18.75" customHeight="1" x14ac:dyDescent="0.25">
      <c r="A89" s="16"/>
      <c r="B89" s="16"/>
      <c r="C89" s="14"/>
      <c r="D89" s="13"/>
      <c r="E89" s="13"/>
      <c r="F89" s="69"/>
      <c r="G89" s="68">
        <f>SUM(G85:G88)</f>
        <v>4857705.5600000005</v>
      </c>
    </row>
    <row r="90" spans="1:8" ht="18.75" x14ac:dyDescent="0.3">
      <c r="A90" s="2"/>
      <c r="B90" s="16"/>
      <c r="C90" s="14"/>
      <c r="D90" s="19"/>
      <c r="E90" s="19"/>
      <c r="F90" s="70"/>
      <c r="G90" s="68"/>
    </row>
    <row r="91" spans="1:8" x14ac:dyDescent="0.25">
      <c r="A91" s="2"/>
      <c r="D91" s="2"/>
      <c r="E91" s="2"/>
      <c r="F91" s="2"/>
      <c r="G91" s="2"/>
    </row>
    <row r="92" spans="1:8" x14ac:dyDescent="0.25">
      <c r="A92" s="16"/>
      <c r="B92" s="73" t="s">
        <v>16</v>
      </c>
      <c r="C92" s="73"/>
      <c r="D92" s="13"/>
      <c r="E92" s="13"/>
      <c r="F92" s="2"/>
      <c r="G92" s="2"/>
    </row>
    <row r="93" spans="1:8" x14ac:dyDescent="0.25">
      <c r="A93" s="2"/>
      <c r="B93" s="74" t="s">
        <v>14</v>
      </c>
      <c r="C93" s="74"/>
      <c r="D93" s="14"/>
      <c r="E93" s="14"/>
      <c r="F93" s="13"/>
      <c r="G93" s="2"/>
    </row>
    <row r="94" spans="1:8" x14ac:dyDescent="0.25">
      <c r="A94" s="2"/>
      <c r="B94" s="2"/>
      <c r="C94" s="2"/>
      <c r="D94" s="2"/>
      <c r="E94" s="2"/>
      <c r="F94" s="2"/>
      <c r="G94" s="2"/>
    </row>
    <row r="95" spans="1:8" x14ac:dyDescent="0.25">
      <c r="A95" s="2"/>
      <c r="B95" s="2"/>
      <c r="C95" s="2"/>
      <c r="D95" s="2"/>
      <c r="E95" s="2"/>
      <c r="F95" s="2"/>
      <c r="G95" s="2"/>
    </row>
    <row r="96" spans="1:8" ht="18.75" x14ac:dyDescent="0.3">
      <c r="A96" s="13"/>
      <c r="B96" s="16"/>
      <c r="C96" s="13"/>
      <c r="D96" s="13"/>
      <c r="E96" s="13"/>
      <c r="F96" s="25"/>
      <c r="G96" s="15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15"/>
      <c r="D98" s="22"/>
      <c r="E98" s="22"/>
      <c r="F98" s="2"/>
      <c r="G98" s="2"/>
    </row>
    <row r="99" spans="1:7" ht="18.75" x14ac:dyDescent="0.3">
      <c r="A99" s="16"/>
      <c r="B99" s="13"/>
      <c r="C99" s="21"/>
      <c r="D99" s="22"/>
      <c r="E99" s="22"/>
      <c r="F99" s="26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3"/>
      <c r="E101" s="23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3"/>
      <c r="E103" s="23"/>
      <c r="F103" s="2"/>
      <c r="G103" s="2"/>
    </row>
    <row r="104" spans="1:7" x14ac:dyDescent="0.25">
      <c r="A104" s="6"/>
      <c r="B104" s="6"/>
      <c r="C104" s="15"/>
      <c r="D104" s="22"/>
      <c r="E104" s="22"/>
      <c r="F104" s="2"/>
      <c r="G104" s="2"/>
    </row>
    <row r="105" spans="1:7" x14ac:dyDescent="0.25">
      <c r="A105" s="16"/>
      <c r="B105" s="16"/>
      <c r="C105" s="13"/>
      <c r="D105" s="24"/>
      <c r="E105" s="24"/>
      <c r="F105" s="21"/>
      <c r="G105" s="2"/>
    </row>
    <row r="106" spans="1:7" ht="18.75" x14ac:dyDescent="0.3">
      <c r="A106" s="2"/>
      <c r="B106" s="16"/>
      <c r="C106" s="13"/>
      <c r="D106" s="14"/>
      <c r="E106" s="14"/>
      <c r="F106" s="19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13"/>
      <c r="E108" s="13"/>
      <c r="F108" s="13"/>
      <c r="G108" s="13"/>
    </row>
    <row r="109" spans="1:7" x14ac:dyDescent="0.25">
      <c r="A109" s="16"/>
      <c r="B109" s="13"/>
      <c r="C109" s="13"/>
      <c r="D109" s="2"/>
      <c r="E109" s="2"/>
      <c r="F109" s="2"/>
      <c r="G109" s="13"/>
    </row>
    <row r="110" spans="1:7" x14ac:dyDescent="0.25">
      <c r="A110" s="16"/>
      <c r="B110" s="13"/>
      <c r="C110" s="13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ht="18.75" x14ac:dyDescent="0.3">
      <c r="A112" s="17"/>
      <c r="B112" s="2"/>
      <c r="C112" s="2"/>
      <c r="D112" s="2"/>
      <c r="E112" s="2"/>
      <c r="F112" s="2"/>
      <c r="G112" s="2"/>
    </row>
    <row r="113" spans="1:7" ht="18.75" x14ac:dyDescent="0.3">
      <c r="A113" s="18"/>
      <c r="B113" s="17"/>
      <c r="C113" s="17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</row>
  </sheetData>
  <sortState xmlns:xlrd2="http://schemas.microsoft.com/office/spreadsheetml/2017/richdata2" ref="A5:G82">
    <sortCondition ref="B5:B82"/>
    <sortCondition ref="D5:D82"/>
  </sortState>
  <mergeCells count="7">
    <mergeCell ref="B92:C92"/>
    <mergeCell ref="B93:C93"/>
    <mergeCell ref="A3:G3"/>
    <mergeCell ref="A1:G1"/>
    <mergeCell ref="A2:G2"/>
    <mergeCell ref="E86:F86"/>
    <mergeCell ref="B83:E83"/>
  </mergeCells>
  <pageMargins left="0.7" right="0.7" top="0.75" bottom="0.75" header="0.3" footer="0.3"/>
  <pageSetup paperSize="9" fitToWidth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2022-12-14T15:48:13Z</cp:lastPrinted>
  <dcterms:created xsi:type="dcterms:W3CDTF">2017-06-12T16:17:30Z</dcterms:created>
  <dcterms:modified xsi:type="dcterms:W3CDTF">2022-12-14T16:26:07Z</dcterms:modified>
</cp:coreProperties>
</file>