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NOVIEMBRE 2023\"/>
    </mc:Choice>
  </mc:AlternateContent>
  <xr:revisionPtr revIDLastSave="0" documentId="8_{A98B2C3B-0084-4E6C-AFF9-5AEE61091251}" xr6:coauthVersionLast="47" xr6:coauthVersionMax="47" xr10:uidLastSave="{00000000-0000-0000-0000-000000000000}"/>
  <bookViews>
    <workbookView xWindow="-120" yWindow="-120" windowWidth="24240" windowHeight="13140" xr2:uid="{29AA5032-6C11-47A6-B700-BB2F6F2B256A}"/>
  </bookViews>
  <sheets>
    <sheet name="NOVIEMBRE" sheetId="1" r:id="rId1"/>
  </sheets>
  <definedNames>
    <definedName name="_xlnm._FilterDatabase" localSheetId="0" hidden="1">NOVIEMBRE!$A$4:$F$43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G43" i="1"/>
  <c r="G42" i="1"/>
  <c r="G41" i="1"/>
  <c r="G37" i="1"/>
  <c r="G36" i="1"/>
  <c r="G34" i="1"/>
  <c r="G33" i="1"/>
  <c r="G31" i="1"/>
  <c r="G30" i="1"/>
  <c r="G29" i="1"/>
  <c r="G28" i="1"/>
  <c r="G27" i="1"/>
  <c r="G24" i="1"/>
  <c r="G21" i="1"/>
  <c r="G18" i="1"/>
  <c r="G17" i="1"/>
  <c r="G16" i="1"/>
  <c r="G15" i="1"/>
  <c r="G10" i="1"/>
  <c r="G9" i="1"/>
  <c r="G5" i="1"/>
  <c r="G44" i="1" l="1"/>
  <c r="G47" i="1" s="1"/>
  <c r="G49" i="1" s="1"/>
</calcChain>
</file>

<file path=xl/sharedStrings.xml><?xml version="1.0" encoding="utf-8"?>
<sst xmlns="http://schemas.openxmlformats.org/spreadsheetml/2006/main" count="131" uniqueCount="77">
  <si>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</si>
  <si>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- 30-11-2023</t>
  </si>
  <si>
    <t>FACTURA NO. NCF</t>
  </si>
  <si>
    <t xml:space="preserve">    PROVEEDOR</t>
  </si>
  <si>
    <t xml:space="preserve">   CONCEPTO</t>
  </si>
  <si>
    <t>FECHA  FACTURA</t>
  </si>
  <si>
    <t>FECHA VENC.</t>
  </si>
  <si>
    <t>TOTAL P/FACTURA</t>
  </si>
  <si>
    <t>TOTAL SUPLIDOR</t>
  </si>
  <si>
    <t>B1500000449</t>
  </si>
  <si>
    <t>7J ELECTRICOS</t>
  </si>
  <si>
    <t>MATERIALES</t>
  </si>
  <si>
    <t>B1500000445</t>
  </si>
  <si>
    <t>AGRO DE MI TIERRA</t>
  </si>
  <si>
    <t>ALIMENTOS</t>
  </si>
  <si>
    <t>B1500000448</t>
  </si>
  <si>
    <t>B1500000459</t>
  </si>
  <si>
    <t>B1500003874</t>
  </si>
  <si>
    <t>AMADITA LABORATORIO</t>
  </si>
  <si>
    <t>SERVICIOS</t>
  </si>
  <si>
    <t>B1500001567</t>
  </si>
  <si>
    <t>APROLECHE</t>
  </si>
  <si>
    <t>B1500001582</t>
  </si>
  <si>
    <t>B1500001583</t>
  </si>
  <si>
    <t>B1500001593</t>
  </si>
  <si>
    <t>B1500001594</t>
  </si>
  <si>
    <t>B1500000309</t>
  </si>
  <si>
    <t>DIRECA</t>
  </si>
  <si>
    <t>B1500000948</t>
  </si>
  <si>
    <t>DISESA</t>
  </si>
  <si>
    <t>B1500000018</t>
  </si>
  <si>
    <t>DISTRIBUIDORA HARVEY DENT</t>
  </si>
  <si>
    <t>B1500001130</t>
  </si>
  <si>
    <t>FL&amp;M COMERCIAL</t>
  </si>
  <si>
    <t>B1500001135</t>
  </si>
  <si>
    <t>B1500001119</t>
  </si>
  <si>
    <t>B1500000031</t>
  </si>
  <si>
    <t>FUNDACION UNIVERSITARIA</t>
  </si>
  <si>
    <t>B1500000032</t>
  </si>
  <si>
    <t>B1500000033</t>
  </si>
  <si>
    <t>B1500007016</t>
  </si>
  <si>
    <t>GRUPO ALASKA</t>
  </si>
  <si>
    <t>AGUA</t>
  </si>
  <si>
    <t>B1500007566</t>
  </si>
  <si>
    <t>B1500007569</t>
  </si>
  <si>
    <t>B1500000512</t>
  </si>
  <si>
    <t>HERMER SERVICE</t>
  </si>
  <si>
    <t>B1500000471</t>
  </si>
  <si>
    <t>LA MAYORQUINA</t>
  </si>
  <si>
    <t>B1500000156</t>
  </si>
  <si>
    <t>LEGALFLEX</t>
  </si>
  <si>
    <t>B1500000123</t>
  </si>
  <si>
    <t>OCEAN MEAT</t>
  </si>
  <si>
    <t>B1500000102</t>
  </si>
  <si>
    <t>PROVIMERCAX</t>
  </si>
  <si>
    <t>B1500001532</t>
  </si>
  <si>
    <t>REPUESTOS CHENCHO</t>
  </si>
  <si>
    <t>B1500000181</t>
  </si>
  <si>
    <t>SEGURIDAD Y PROTECCION</t>
  </si>
  <si>
    <t>B1500000182</t>
  </si>
  <si>
    <t>B1500045778</t>
  </si>
  <si>
    <t>SEGUROS BANRESERVAS</t>
  </si>
  <si>
    <t>B1500000049</t>
  </si>
  <si>
    <t>SUFERDOM</t>
  </si>
  <si>
    <t>B1500000054</t>
  </si>
  <si>
    <t>B1500000057</t>
  </si>
  <si>
    <t>B1500000051</t>
  </si>
  <si>
    <t>B1500000167</t>
  </si>
  <si>
    <t>SUNALU</t>
  </si>
  <si>
    <t>PRODUCTOS</t>
  </si>
  <si>
    <t>B1500000703</t>
  </si>
  <si>
    <t>TALLERES SANTA CRUZ</t>
  </si>
  <si>
    <t xml:space="preserve">TOTAL GENERAL </t>
  </si>
  <si>
    <t>TOTAL CXP</t>
  </si>
  <si>
    <t>RETENCIONES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</si>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</sst>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D$-1C0A]* #,##0.00_);_([$RD$-1C0A]* \(#,##0.00\);_([$RD$-1C0A]* &quot;-&quot;??_);_(@_)"/>
    <numFmt numFmtId="165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14" fontId="8" fillId="0" borderId="2" xfId="0" applyNumberFormat="1" applyFont="1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4" fontId="6" fillId="0" borderId="1" xfId="0" applyNumberFormat="1" applyFont="1" applyBorder="1"/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14" fontId="8" fillId="0" borderId="2" xfId="0" applyNumberFormat="1" applyFont="1" applyBorder="1" applyAlignment="1">
      <alignment horizontal="left"/>
    </xf>
    <xf numFmtId="14" fontId="8" fillId="0" borderId="3" xfId="0" applyNumberFormat="1" applyFont="1" applyBorder="1" applyAlignment="1">
      <alignment horizontal="left"/>
    </xf>
    <xf numFmtId="4" fontId="8" fillId="0" borderId="0" xfId="0" applyNumberFormat="1" applyFont="1" applyAlignment="1">
      <alignment wrapText="1"/>
    </xf>
    <xf numFmtId="0" fontId="8" fillId="0" borderId="2" xfId="0" applyFont="1" applyBorder="1" applyAlignment="1">
      <alignment horizontal="left"/>
    </xf>
    <xf numFmtId="14" fontId="8" fillId="0" borderId="2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4" fontId="11" fillId="0" borderId="1" xfId="0" applyNumberFormat="1" applyFont="1" applyBorder="1"/>
    <xf numFmtId="4" fontId="12" fillId="0" borderId="1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4" fontId="13" fillId="0" borderId="0" xfId="0" applyNumberFormat="1" applyFont="1"/>
    <xf numFmtId="0" fontId="11" fillId="0" borderId="0" xfId="0" applyFont="1"/>
    <xf numFmtId="14" fontId="11" fillId="0" borderId="0" xfId="0" applyNumberFormat="1" applyFont="1"/>
    <xf numFmtId="4" fontId="6" fillId="0" borderId="0" xfId="0" applyNumberFormat="1" applyFont="1"/>
    <xf numFmtId="0" fontId="14" fillId="0" borderId="0" xfId="0" applyFont="1"/>
    <xf numFmtId="164" fontId="15" fillId="0" borderId="0" xfId="0" applyNumberFormat="1" applyFont="1"/>
    <xf numFmtId="4" fontId="6" fillId="0" borderId="6" xfId="0" applyNumberFormat="1" applyFont="1" applyBorder="1"/>
    <xf numFmtId="164" fontId="16" fillId="0" borderId="0" xfId="0" applyNumberFormat="1" applyFont="1"/>
    <xf numFmtId="4" fontId="6" fillId="0" borderId="7" xfId="0" applyNumberFormat="1" applyFont="1" applyBorder="1"/>
    <xf numFmtId="14" fontId="17" fillId="0" borderId="0" xfId="0" applyNumberFormat="1" applyFont="1"/>
    <xf numFmtId="4" fontId="18" fillId="0" borderId="0" xfId="0" applyNumberFormat="1" applyFont="1"/>
    <xf numFmtId="4" fontId="19" fillId="0" borderId="0" xfId="0" applyNumberFormat="1" applyFont="1"/>
    <xf numFmtId="4" fontId="20" fillId="0" borderId="0" xfId="0" applyNumberFormat="1" applyFont="1"/>
    <xf numFmtId="4" fontId="21" fillId="0" borderId="0" xfId="0" applyNumberFormat="1" applyFont="1"/>
    <xf numFmtId="165" fontId="22" fillId="0" borderId="0" xfId="1" applyFont="1" applyBorder="1"/>
    <xf numFmtId="0" fontId="23" fillId="0" borderId="0" xfId="0" applyFont="1"/>
    <xf numFmtId="0" fontId="20" fillId="0" borderId="0" xfId="0" applyFont="1"/>
    <xf numFmtId="0" fontId="25" fillId="0" borderId="0" xfId="0" applyFont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4" fillId="0" borderId="0" xfId="0" applyFont="1" applyAlignment="1">
      <alignment horizontal="center"/>
    </xf>
    <xf numFmtId="4" fontId="27" fillId="0" borderId="0" xfId="0" applyNumberFormat="1" applyFont="1"/>
    <xf numFmtId="14" fontId="2" fillId="0" borderId="0" xfId="0" applyNumberFormat="1" applyFont="1"/>
    <xf numFmtId="14" fontId="24" fillId="0" borderId="0" xfId="0" applyNumberFormat="1" applyFont="1"/>
    <xf numFmtId="4" fontId="24" fillId="0" borderId="0" xfId="0" applyNumberFormat="1" applyFont="1"/>
    <xf numFmtId="0" fontId="24" fillId="0" borderId="0" xfId="0" applyFont="1"/>
    <xf numFmtId="0" fontId="24" fillId="0" borderId="0" xfId="0" applyFont="1" applyAlignment="1">
      <alignment horizontal="center"/>
    </xf>
    <xf numFmtId="0" fontId="23" fillId="0" borderId="0" xfId="0" applyFont="1"/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4" fontId="11" fillId="0" borderId="0" xfId="0" applyNumberFormat="1" applyFont="1" applyAlignment="1">
      <alignment horizontal="left"/>
    </xf>
    <xf numFmtId="0" fontId="23" fillId="0" borderId="6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DF8D0D0A-7C13-4D6E-B390-47F7FC7E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303020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881BE390-2924-44BF-AD67-789DC7B0E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3644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8941-CF14-4F7F-BE39-BE8AB0D56914}">
  <dimension ref="A1:H81"/>
  <sheetViews>
    <sheetView tabSelected="1" topLeftCell="A20" zoomScale="140" zoomScaleNormal="140" workbookViewId="0">
      <selection activeCell="I29" sqref="I29"/>
    </sheetView>
  </sheetViews>
  <sheetFormatPr baseColWidth="10" defaultRowHeight="15" x14ac:dyDescent="0.25"/>
  <cols>
    <col min="1" max="1" width="13" customWidth="1"/>
    <col min="2" max="2" width="19.7109375" customWidth="1"/>
    <col min="3" max="3" width="12.140625" customWidth="1"/>
    <col min="4" max="4" width="9.42578125" customWidth="1"/>
    <col min="5" max="5" width="8.7109375" customWidth="1"/>
    <col min="6" max="6" width="10" customWidth="1"/>
    <col min="7" max="7" width="12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61" t="s">
        <v>0</v>
      </c>
      <c r="B1" s="61"/>
      <c r="C1" s="61"/>
      <c r="D1" s="61"/>
      <c r="E1" s="61"/>
      <c r="F1" s="61"/>
      <c r="G1" s="61"/>
    </row>
    <row r="2" spans="1:7" ht="15.75" x14ac:dyDescent="0.25">
      <c r="A2" s="62"/>
      <c r="B2" s="62"/>
      <c r="C2" s="62"/>
      <c r="D2" s="62"/>
      <c r="E2" s="62"/>
      <c r="F2" s="62"/>
      <c r="G2" s="62"/>
    </row>
    <row r="3" spans="1:7" x14ac:dyDescent="0.25">
      <c r="A3" s="63" t="s">
        <v>1</v>
      </c>
      <c r="B3" s="63"/>
      <c r="C3" s="63"/>
      <c r="D3" s="63"/>
      <c r="E3" s="63"/>
      <c r="F3" s="63"/>
      <c r="G3" s="63"/>
    </row>
    <row r="4" spans="1:7" ht="34.5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15" customHeight="1" x14ac:dyDescent="0.25">
      <c r="A5" s="2" t="s">
        <v>9</v>
      </c>
      <c r="B5" s="3" t="s">
        <v>10</v>
      </c>
      <c r="C5" s="3" t="s">
        <v>11</v>
      </c>
      <c r="D5" s="4">
        <v>45259</v>
      </c>
      <c r="E5" s="4">
        <v>45288</v>
      </c>
      <c r="F5" s="5">
        <v>52936.92</v>
      </c>
      <c r="G5" s="6">
        <f>F5</f>
        <v>52936.92</v>
      </c>
    </row>
    <row r="6" spans="1:7" ht="15" customHeight="1" x14ac:dyDescent="0.25">
      <c r="A6" s="2" t="s">
        <v>12</v>
      </c>
      <c r="B6" s="7" t="s">
        <v>13</v>
      </c>
      <c r="C6" s="7" t="s">
        <v>14</v>
      </c>
      <c r="D6" s="4">
        <v>45237</v>
      </c>
      <c r="E6" s="4">
        <v>45266</v>
      </c>
      <c r="F6" s="5">
        <v>61430</v>
      </c>
      <c r="G6" s="8"/>
    </row>
    <row r="7" spans="1:7" ht="15" customHeight="1" x14ac:dyDescent="0.25">
      <c r="A7" s="2" t="s">
        <v>15</v>
      </c>
      <c r="B7" s="7" t="s">
        <v>13</v>
      </c>
      <c r="C7" s="7" t="s">
        <v>14</v>
      </c>
      <c r="D7" s="4">
        <v>45244</v>
      </c>
      <c r="E7" s="4">
        <v>45273</v>
      </c>
      <c r="F7" s="5">
        <v>57125</v>
      </c>
      <c r="G7" s="8"/>
    </row>
    <row r="8" spans="1:7" ht="15" customHeight="1" x14ac:dyDescent="0.25">
      <c r="A8" s="2" t="s">
        <v>9</v>
      </c>
      <c r="B8" s="9" t="s">
        <v>13</v>
      </c>
      <c r="C8" s="7" t="s">
        <v>14</v>
      </c>
      <c r="D8" s="4">
        <v>45250</v>
      </c>
      <c r="E8" s="4">
        <v>45279</v>
      </c>
      <c r="F8" s="5">
        <v>62255</v>
      </c>
      <c r="G8" s="8"/>
    </row>
    <row r="9" spans="1:7" ht="15" customHeight="1" x14ac:dyDescent="0.25">
      <c r="A9" s="2" t="s">
        <v>16</v>
      </c>
      <c r="B9" s="10" t="s">
        <v>13</v>
      </c>
      <c r="C9" s="7" t="s">
        <v>14</v>
      </c>
      <c r="D9" s="4">
        <v>45258</v>
      </c>
      <c r="E9" s="4">
        <v>45287</v>
      </c>
      <c r="F9" s="5">
        <v>53985</v>
      </c>
      <c r="G9" s="6">
        <f>SUM(F6:F9)</f>
        <v>234795</v>
      </c>
    </row>
    <row r="10" spans="1:7" ht="15" customHeight="1" x14ac:dyDescent="0.25">
      <c r="A10" s="2" t="s">
        <v>17</v>
      </c>
      <c r="B10" s="11" t="s">
        <v>18</v>
      </c>
      <c r="C10" s="3" t="s">
        <v>19</v>
      </c>
      <c r="D10" s="4">
        <v>45250</v>
      </c>
      <c r="E10" s="4">
        <v>45279</v>
      </c>
      <c r="F10" s="5">
        <v>3805</v>
      </c>
      <c r="G10" s="6">
        <f>F10</f>
        <v>3805</v>
      </c>
    </row>
    <row r="11" spans="1:7" ht="15" customHeight="1" x14ac:dyDescent="0.25">
      <c r="A11" s="2" t="s">
        <v>20</v>
      </c>
      <c r="B11" s="9" t="s">
        <v>21</v>
      </c>
      <c r="C11" s="7" t="s">
        <v>14</v>
      </c>
      <c r="D11" s="4">
        <v>45226</v>
      </c>
      <c r="E11" s="4">
        <v>45271</v>
      </c>
      <c r="F11" s="5">
        <v>231920</v>
      </c>
      <c r="G11" s="8"/>
    </row>
    <row r="12" spans="1:7" ht="15" customHeight="1" x14ac:dyDescent="0.25">
      <c r="A12" s="2" t="s">
        <v>22</v>
      </c>
      <c r="B12" s="12" t="s">
        <v>21</v>
      </c>
      <c r="C12" s="7" t="s">
        <v>14</v>
      </c>
      <c r="D12" s="4">
        <v>45244</v>
      </c>
      <c r="E12" s="4">
        <v>45274</v>
      </c>
      <c r="F12" s="5">
        <v>45564</v>
      </c>
      <c r="G12" s="6"/>
    </row>
    <row r="13" spans="1:7" ht="15" customHeight="1" x14ac:dyDescent="0.25">
      <c r="A13" s="2" t="s">
        <v>23</v>
      </c>
      <c r="B13" s="9" t="s">
        <v>21</v>
      </c>
      <c r="C13" s="7" t="s">
        <v>14</v>
      </c>
      <c r="D13" s="4">
        <v>45245</v>
      </c>
      <c r="E13" s="4">
        <v>45270</v>
      </c>
      <c r="F13" s="5">
        <v>117001</v>
      </c>
      <c r="G13" s="8"/>
    </row>
    <row r="14" spans="1:7" ht="15" customHeight="1" x14ac:dyDescent="0.25">
      <c r="A14" s="2" t="s">
        <v>24</v>
      </c>
      <c r="B14" s="10" t="s">
        <v>21</v>
      </c>
      <c r="C14" s="7" t="s">
        <v>14</v>
      </c>
      <c r="D14" s="4">
        <v>45257</v>
      </c>
      <c r="E14" s="4">
        <v>45286</v>
      </c>
      <c r="F14" s="5">
        <v>73800</v>
      </c>
      <c r="G14" s="6"/>
    </row>
    <row r="15" spans="1:7" ht="15" customHeight="1" x14ac:dyDescent="0.25">
      <c r="A15" s="2" t="s">
        <v>25</v>
      </c>
      <c r="B15" s="10" t="s">
        <v>21</v>
      </c>
      <c r="C15" s="7" t="s">
        <v>14</v>
      </c>
      <c r="D15" s="4">
        <v>45257</v>
      </c>
      <c r="E15" s="4">
        <v>45286</v>
      </c>
      <c r="F15" s="5">
        <v>29000</v>
      </c>
      <c r="G15" s="6">
        <f>SUM(F11:F15)</f>
        <v>497285</v>
      </c>
    </row>
    <row r="16" spans="1:7" ht="15" customHeight="1" x14ac:dyDescent="0.25">
      <c r="A16" s="2" t="s">
        <v>26</v>
      </c>
      <c r="B16" s="9" t="s">
        <v>27</v>
      </c>
      <c r="C16" s="7" t="s">
        <v>11</v>
      </c>
      <c r="D16" s="4">
        <v>45240</v>
      </c>
      <c r="E16" s="4">
        <v>45269</v>
      </c>
      <c r="F16" s="5">
        <v>98058</v>
      </c>
      <c r="G16" s="6">
        <f>F16</f>
        <v>98058</v>
      </c>
    </row>
    <row r="17" spans="1:8" ht="15" customHeight="1" x14ac:dyDescent="0.25">
      <c r="A17" s="2" t="s">
        <v>28</v>
      </c>
      <c r="B17" s="10" t="s">
        <v>29</v>
      </c>
      <c r="C17" s="3" t="s">
        <v>11</v>
      </c>
      <c r="D17" s="4">
        <v>45258</v>
      </c>
      <c r="E17" s="4">
        <v>45287</v>
      </c>
      <c r="F17" s="5">
        <v>17607.02</v>
      </c>
      <c r="G17" s="6">
        <f>F17</f>
        <v>17607.02</v>
      </c>
    </row>
    <row r="18" spans="1:8" ht="15" customHeight="1" x14ac:dyDescent="0.25">
      <c r="A18" s="2" t="s">
        <v>30</v>
      </c>
      <c r="B18" s="12" t="s">
        <v>31</v>
      </c>
      <c r="C18" s="13" t="s">
        <v>11</v>
      </c>
      <c r="D18" s="4">
        <v>45258</v>
      </c>
      <c r="E18" s="4">
        <v>45288</v>
      </c>
      <c r="F18" s="5">
        <v>21771</v>
      </c>
      <c r="G18" s="6">
        <f>F18</f>
        <v>21771</v>
      </c>
    </row>
    <row r="19" spans="1:8" ht="15" customHeight="1" x14ac:dyDescent="0.25">
      <c r="A19" s="2" t="s">
        <v>32</v>
      </c>
      <c r="B19" s="14" t="s">
        <v>33</v>
      </c>
      <c r="C19" s="13" t="s">
        <v>11</v>
      </c>
      <c r="D19" s="4">
        <v>45251</v>
      </c>
      <c r="E19" s="4">
        <v>45280</v>
      </c>
      <c r="F19" s="5">
        <v>155052</v>
      </c>
      <c r="G19" s="6"/>
    </row>
    <row r="20" spans="1:8" ht="15" customHeight="1" x14ac:dyDescent="0.25">
      <c r="A20" s="2" t="s">
        <v>34</v>
      </c>
      <c r="B20" s="9" t="s">
        <v>33</v>
      </c>
      <c r="C20" s="7" t="s">
        <v>11</v>
      </c>
      <c r="D20" s="4">
        <v>45259</v>
      </c>
      <c r="E20" s="4">
        <v>45288</v>
      </c>
      <c r="F20" s="5">
        <v>83131</v>
      </c>
      <c r="G20" s="8"/>
      <c r="H20" s="15"/>
    </row>
    <row r="21" spans="1:8" ht="15" customHeight="1" x14ac:dyDescent="0.25">
      <c r="A21" s="2" t="s">
        <v>35</v>
      </c>
      <c r="B21" s="9" t="s">
        <v>33</v>
      </c>
      <c r="C21" s="4" t="s">
        <v>11</v>
      </c>
      <c r="D21" s="4">
        <v>45231</v>
      </c>
      <c r="E21" s="4">
        <v>45290</v>
      </c>
      <c r="F21" s="5">
        <v>59082.6</v>
      </c>
      <c r="G21" s="8">
        <f>SUM(F19:F21)</f>
        <v>297265.59999999998</v>
      </c>
      <c r="H21" s="15"/>
    </row>
    <row r="22" spans="1:8" ht="15" customHeight="1" x14ac:dyDescent="0.25">
      <c r="A22" s="2" t="s">
        <v>36</v>
      </c>
      <c r="B22" s="3" t="s">
        <v>37</v>
      </c>
      <c r="C22" s="3" t="s">
        <v>14</v>
      </c>
      <c r="D22" s="4">
        <v>45257</v>
      </c>
      <c r="E22" s="4">
        <v>45286</v>
      </c>
      <c r="F22" s="5">
        <v>294000</v>
      </c>
      <c r="G22" s="6"/>
      <c r="H22" s="15"/>
    </row>
    <row r="23" spans="1:8" ht="15" customHeight="1" x14ac:dyDescent="0.25">
      <c r="A23" s="2" t="s">
        <v>38</v>
      </c>
      <c r="B23" s="3" t="s">
        <v>37</v>
      </c>
      <c r="C23" s="3" t="s">
        <v>14</v>
      </c>
      <c r="D23" s="4">
        <v>45258</v>
      </c>
      <c r="E23" s="4">
        <v>45287</v>
      </c>
      <c r="F23" s="5">
        <v>42000</v>
      </c>
      <c r="G23" s="6"/>
      <c r="H23" s="15"/>
    </row>
    <row r="24" spans="1:8" ht="15" customHeight="1" x14ac:dyDescent="0.25">
      <c r="A24" s="2" t="s">
        <v>39</v>
      </c>
      <c r="B24" s="3" t="s">
        <v>37</v>
      </c>
      <c r="C24" s="3" t="s">
        <v>14</v>
      </c>
      <c r="D24" s="4">
        <v>45259</v>
      </c>
      <c r="E24" s="4">
        <v>45289</v>
      </c>
      <c r="F24" s="5">
        <v>42000</v>
      </c>
      <c r="G24" s="6">
        <f>SUM(F22:F24)</f>
        <v>378000</v>
      </c>
      <c r="H24" s="15"/>
    </row>
    <row r="25" spans="1:8" ht="15" customHeight="1" x14ac:dyDescent="0.25">
      <c r="A25" s="2" t="s">
        <v>40</v>
      </c>
      <c r="B25" s="3" t="s">
        <v>41</v>
      </c>
      <c r="C25" s="3" t="s">
        <v>42</v>
      </c>
      <c r="D25" s="4">
        <v>45243</v>
      </c>
      <c r="E25" s="4">
        <v>45273</v>
      </c>
      <c r="F25" s="5">
        <v>4260</v>
      </c>
      <c r="G25" s="6"/>
      <c r="H25" s="15"/>
    </row>
    <row r="26" spans="1:8" ht="15" customHeight="1" x14ac:dyDescent="0.25">
      <c r="A26" s="2" t="s">
        <v>43</v>
      </c>
      <c r="B26" s="3" t="s">
        <v>41</v>
      </c>
      <c r="C26" s="3" t="s">
        <v>42</v>
      </c>
      <c r="D26" s="4">
        <v>45250</v>
      </c>
      <c r="E26" s="4">
        <v>45280</v>
      </c>
      <c r="F26" s="5">
        <v>4020</v>
      </c>
      <c r="G26" s="6"/>
      <c r="H26" s="15"/>
    </row>
    <row r="27" spans="1:8" ht="15" customHeight="1" x14ac:dyDescent="0.25">
      <c r="A27" s="2" t="s">
        <v>44</v>
      </c>
      <c r="B27" s="3" t="s">
        <v>41</v>
      </c>
      <c r="C27" s="3" t="s">
        <v>42</v>
      </c>
      <c r="D27" s="4">
        <v>45257</v>
      </c>
      <c r="E27" s="4">
        <v>45287</v>
      </c>
      <c r="F27" s="5">
        <v>5520</v>
      </c>
      <c r="G27" s="6">
        <f>SUM(F25:F27)</f>
        <v>13800</v>
      </c>
      <c r="H27" s="15"/>
    </row>
    <row r="28" spans="1:8" ht="15" customHeight="1" x14ac:dyDescent="0.25">
      <c r="A28" s="2" t="s">
        <v>45</v>
      </c>
      <c r="B28" s="3" t="s">
        <v>46</v>
      </c>
      <c r="C28" s="3" t="s">
        <v>11</v>
      </c>
      <c r="D28" s="4">
        <v>45260</v>
      </c>
      <c r="E28" s="4">
        <v>45290</v>
      </c>
      <c r="F28" s="5">
        <v>173106</v>
      </c>
      <c r="G28" s="6">
        <f>F28</f>
        <v>173106</v>
      </c>
      <c r="H28" s="15"/>
    </row>
    <row r="29" spans="1:8" ht="15" customHeight="1" x14ac:dyDescent="0.25">
      <c r="A29" s="2" t="s">
        <v>47</v>
      </c>
      <c r="B29" s="16" t="s">
        <v>48</v>
      </c>
      <c r="C29" s="13" t="s">
        <v>11</v>
      </c>
      <c r="D29" s="4">
        <v>45246</v>
      </c>
      <c r="E29" s="4">
        <v>45275</v>
      </c>
      <c r="F29" s="5">
        <v>457984.46</v>
      </c>
      <c r="G29" s="6">
        <f>F29</f>
        <v>457984.46</v>
      </c>
      <c r="H29" s="15"/>
    </row>
    <row r="30" spans="1:8" ht="15" customHeight="1" x14ac:dyDescent="0.25">
      <c r="A30" s="2" t="s">
        <v>49</v>
      </c>
      <c r="B30" s="7" t="s">
        <v>50</v>
      </c>
      <c r="C30" s="7" t="s">
        <v>19</v>
      </c>
      <c r="D30" s="4">
        <v>45243</v>
      </c>
      <c r="E30" s="4">
        <v>45272</v>
      </c>
      <c r="F30" s="5">
        <v>70800</v>
      </c>
      <c r="G30" s="8">
        <f>F30</f>
        <v>70800</v>
      </c>
      <c r="H30" s="15"/>
    </row>
    <row r="31" spans="1:8" ht="15" customHeight="1" x14ac:dyDescent="0.25">
      <c r="A31" s="2" t="s">
        <v>51</v>
      </c>
      <c r="B31" s="3" t="s">
        <v>52</v>
      </c>
      <c r="C31" s="3" t="s">
        <v>14</v>
      </c>
      <c r="D31" s="4">
        <v>45251</v>
      </c>
      <c r="E31" s="4">
        <v>45281</v>
      </c>
      <c r="F31" s="5">
        <v>47060</v>
      </c>
      <c r="G31" s="6">
        <f>F31</f>
        <v>47060</v>
      </c>
      <c r="H31" s="15"/>
    </row>
    <row r="32" spans="1:8" ht="15" customHeight="1" x14ac:dyDescent="0.25">
      <c r="A32" s="2" t="s">
        <v>53</v>
      </c>
      <c r="B32" s="16" t="s">
        <v>54</v>
      </c>
      <c r="C32" s="13" t="s">
        <v>14</v>
      </c>
      <c r="D32" s="4">
        <v>45167</v>
      </c>
      <c r="E32" s="4">
        <v>45288</v>
      </c>
      <c r="F32" s="5">
        <v>50045</v>
      </c>
      <c r="G32" s="6"/>
      <c r="H32" s="15"/>
    </row>
    <row r="33" spans="1:8" ht="15" customHeight="1" x14ac:dyDescent="0.25">
      <c r="A33" s="2" t="s">
        <v>51</v>
      </c>
      <c r="B33" s="3" t="s">
        <v>54</v>
      </c>
      <c r="C33" s="13" t="s">
        <v>14</v>
      </c>
      <c r="D33" s="4">
        <v>45258</v>
      </c>
      <c r="E33" s="4">
        <v>45287</v>
      </c>
      <c r="F33" s="5">
        <v>5560</v>
      </c>
      <c r="G33" s="6">
        <f>SUM(F32:F33)</f>
        <v>55605</v>
      </c>
      <c r="H33" s="15"/>
    </row>
    <row r="34" spans="1:8" ht="15" customHeight="1" x14ac:dyDescent="0.25">
      <c r="A34" s="2" t="s">
        <v>55</v>
      </c>
      <c r="B34" s="7" t="s">
        <v>56</v>
      </c>
      <c r="C34" s="7" t="s">
        <v>19</v>
      </c>
      <c r="D34" s="4">
        <v>45245</v>
      </c>
      <c r="E34" s="4">
        <v>45275</v>
      </c>
      <c r="F34" s="5">
        <v>19857.810000000001</v>
      </c>
      <c r="G34" s="8">
        <f>F34</f>
        <v>19857.810000000001</v>
      </c>
      <c r="H34" s="15"/>
    </row>
    <row r="35" spans="1:8" ht="15" customHeight="1" x14ac:dyDescent="0.25">
      <c r="A35" s="2" t="s">
        <v>57</v>
      </c>
      <c r="B35" s="3" t="s">
        <v>58</v>
      </c>
      <c r="C35" s="17" t="s">
        <v>19</v>
      </c>
      <c r="D35" s="4">
        <v>45254</v>
      </c>
      <c r="E35" s="4">
        <v>45283</v>
      </c>
      <c r="F35" s="5">
        <v>55637</v>
      </c>
      <c r="G35" s="6"/>
      <c r="H35" s="15"/>
    </row>
    <row r="36" spans="1:8" ht="15" customHeight="1" x14ac:dyDescent="0.25">
      <c r="A36" s="2" t="s">
        <v>59</v>
      </c>
      <c r="B36" s="3" t="s">
        <v>58</v>
      </c>
      <c r="C36" s="3" t="s">
        <v>19</v>
      </c>
      <c r="D36" s="4">
        <v>45260</v>
      </c>
      <c r="E36" s="4">
        <v>45289</v>
      </c>
      <c r="F36" s="5">
        <v>11623</v>
      </c>
      <c r="G36" s="6">
        <f>SUM(F35:F36)</f>
        <v>67260</v>
      </c>
    </row>
    <row r="37" spans="1:8" ht="15" customHeight="1" x14ac:dyDescent="0.25">
      <c r="A37" s="2" t="s">
        <v>60</v>
      </c>
      <c r="B37" s="7" t="s">
        <v>61</v>
      </c>
      <c r="C37" s="7" t="s">
        <v>19</v>
      </c>
      <c r="D37" s="4">
        <v>45257</v>
      </c>
      <c r="E37" s="4">
        <v>45287</v>
      </c>
      <c r="F37" s="5">
        <v>11559.12</v>
      </c>
      <c r="G37" s="8">
        <f>F37</f>
        <v>11559.12</v>
      </c>
    </row>
    <row r="38" spans="1:8" ht="15" customHeight="1" x14ac:dyDescent="0.25">
      <c r="A38" s="2" t="s">
        <v>62</v>
      </c>
      <c r="B38" s="7" t="s">
        <v>63</v>
      </c>
      <c r="C38" s="7" t="s">
        <v>11</v>
      </c>
      <c r="D38" s="4">
        <v>45245</v>
      </c>
      <c r="E38" s="4">
        <v>45274</v>
      </c>
      <c r="F38" s="5">
        <v>354650.57</v>
      </c>
      <c r="G38" s="8"/>
    </row>
    <row r="39" spans="1:8" ht="15" customHeight="1" x14ac:dyDescent="0.25">
      <c r="A39" s="2" t="s">
        <v>64</v>
      </c>
      <c r="B39" s="7" t="s">
        <v>63</v>
      </c>
      <c r="C39" s="7" t="s">
        <v>11</v>
      </c>
      <c r="D39" s="4">
        <v>45257</v>
      </c>
      <c r="E39" s="4">
        <v>45286</v>
      </c>
      <c r="F39" s="5">
        <v>40002</v>
      </c>
      <c r="G39" s="8"/>
    </row>
    <row r="40" spans="1:8" ht="15" customHeight="1" x14ac:dyDescent="0.25">
      <c r="A40" s="2" t="s">
        <v>65</v>
      </c>
      <c r="B40" s="16" t="s">
        <v>63</v>
      </c>
      <c r="C40" s="13" t="s">
        <v>11</v>
      </c>
      <c r="D40" s="4">
        <v>45258</v>
      </c>
      <c r="E40" s="4">
        <v>45287</v>
      </c>
      <c r="F40" s="5">
        <v>180953</v>
      </c>
      <c r="G40" s="6"/>
    </row>
    <row r="41" spans="1:8" ht="15" customHeight="1" x14ac:dyDescent="0.25">
      <c r="A41" s="18" t="s">
        <v>66</v>
      </c>
      <c r="B41" s="19" t="s">
        <v>63</v>
      </c>
      <c r="C41" s="19" t="s">
        <v>11</v>
      </c>
      <c r="D41" s="20">
        <v>45260</v>
      </c>
      <c r="E41" s="20">
        <v>45289</v>
      </c>
      <c r="F41" s="21">
        <v>454192.27</v>
      </c>
      <c r="G41" s="6">
        <f>SUM(F38:F41)</f>
        <v>1029797.8400000001</v>
      </c>
    </row>
    <row r="42" spans="1:8" ht="15" customHeight="1" x14ac:dyDescent="0.25">
      <c r="A42" s="18" t="s">
        <v>67</v>
      </c>
      <c r="B42" s="22" t="s">
        <v>68</v>
      </c>
      <c r="C42" s="22" t="s">
        <v>69</v>
      </c>
      <c r="D42" s="20">
        <v>45260</v>
      </c>
      <c r="E42" s="20">
        <v>45289</v>
      </c>
      <c r="F42" s="21">
        <v>111196.16</v>
      </c>
      <c r="G42" s="8">
        <f>F42</f>
        <v>111196.16</v>
      </c>
    </row>
    <row r="43" spans="1:8" ht="15" customHeight="1" x14ac:dyDescent="0.25">
      <c r="A43" s="2" t="s">
        <v>70</v>
      </c>
      <c r="B43" s="22" t="s">
        <v>71</v>
      </c>
      <c r="C43" s="23" t="s">
        <v>19</v>
      </c>
      <c r="D43" s="20">
        <v>45257</v>
      </c>
      <c r="E43" s="20">
        <v>45286</v>
      </c>
      <c r="F43" s="21">
        <v>21712</v>
      </c>
      <c r="G43" s="8">
        <f>F43</f>
        <v>21712</v>
      </c>
    </row>
    <row r="44" spans="1:8" ht="15" customHeight="1" x14ac:dyDescent="0.25">
      <c r="A44" s="24"/>
      <c r="B44" s="25" t="s">
        <v>72</v>
      </c>
      <c r="C44" s="25"/>
      <c r="D44" s="25"/>
      <c r="E44" s="25"/>
      <c r="F44" s="26">
        <f>SUM(F5:F43)</f>
        <v>3681261.93</v>
      </c>
      <c r="G44" s="27">
        <f>SUM(G5:G43)</f>
        <v>3681261.9300000006</v>
      </c>
    </row>
    <row r="45" spans="1:8" ht="15" customHeight="1" x14ac:dyDescent="0.25">
      <c r="A45" s="28"/>
      <c r="B45" s="29"/>
      <c r="C45" s="29"/>
      <c r="D45" s="29"/>
      <c r="E45" s="29"/>
      <c r="F45" s="29"/>
      <c r="G45" s="30"/>
    </row>
    <row r="46" spans="1:8" ht="15" customHeight="1" x14ac:dyDescent="0.25">
      <c r="A46" s="28"/>
      <c r="B46" s="31"/>
      <c r="C46" s="31"/>
      <c r="D46" s="32"/>
      <c r="E46" s="32"/>
      <c r="F46" s="32"/>
      <c r="G46" s="30"/>
    </row>
    <row r="47" spans="1:8" ht="15" customHeight="1" x14ac:dyDescent="0.25">
      <c r="C47" s="31"/>
      <c r="D47" s="32"/>
      <c r="E47" s="64" t="s">
        <v>73</v>
      </c>
      <c r="F47" s="64"/>
      <c r="G47" s="33">
        <f>SUM(G44)</f>
        <v>3681261.9300000006</v>
      </c>
    </row>
    <row r="48" spans="1:8" ht="15" customHeight="1" x14ac:dyDescent="0.35">
      <c r="C48" s="34"/>
      <c r="D48" s="35"/>
      <c r="E48" s="32" t="s">
        <v>74</v>
      </c>
      <c r="F48" s="32"/>
      <c r="G48" s="36">
        <v>388.89</v>
      </c>
    </row>
    <row r="49" spans="1:8" ht="15" customHeight="1" thickBot="1" x14ac:dyDescent="0.45">
      <c r="C49" s="34"/>
      <c r="D49" s="37"/>
      <c r="E49" s="32"/>
      <c r="F49" s="32"/>
      <c r="G49" s="38">
        <f>SUM(G46:G48)</f>
        <v>3681650.8200000008</v>
      </c>
    </row>
    <row r="50" spans="1:8" ht="15" customHeight="1" thickTop="1" x14ac:dyDescent="0.4">
      <c r="C50" s="34"/>
      <c r="D50" s="37"/>
      <c r="E50" s="39"/>
      <c r="F50" s="32"/>
      <c r="G50" s="40"/>
    </row>
    <row r="51" spans="1:8" ht="15" customHeight="1" x14ac:dyDescent="0.4">
      <c r="C51" s="34"/>
      <c r="D51" s="37"/>
      <c r="E51" s="39"/>
      <c r="F51" s="32"/>
      <c r="G51" s="41"/>
    </row>
    <row r="52" spans="1:8" ht="18" x14ac:dyDescent="0.4">
      <c r="C52" s="34"/>
      <c r="D52" s="37"/>
      <c r="E52" s="39"/>
      <c r="F52" s="32"/>
      <c r="G52" s="42"/>
    </row>
    <row r="53" spans="1:8" ht="18" x14ac:dyDescent="0.4">
      <c r="C53" s="34"/>
      <c r="D53" s="37"/>
      <c r="E53" s="39"/>
      <c r="F53" s="32"/>
      <c r="G53" s="43"/>
    </row>
    <row r="54" spans="1:8" ht="18" x14ac:dyDescent="0.4">
      <c r="C54" s="34"/>
      <c r="D54" s="37"/>
      <c r="E54" s="39"/>
      <c r="F54" s="32"/>
      <c r="G54" s="44"/>
    </row>
    <row r="55" spans="1:8" ht="18.75" x14ac:dyDescent="0.3">
      <c r="C55" s="65"/>
      <c r="D55" s="65"/>
      <c r="E55" s="65"/>
      <c r="F55" s="45"/>
    </row>
    <row r="56" spans="1:8" ht="18.75" x14ac:dyDescent="0.3">
      <c r="C56" s="57" t="s">
        <v>75</v>
      </c>
      <c r="D56" s="57"/>
      <c r="E56" s="57"/>
      <c r="F56" s="46"/>
      <c r="H56" s="47"/>
    </row>
    <row r="57" spans="1:8" ht="18.75" x14ac:dyDescent="0.3">
      <c r="C57" s="57" t="s">
        <v>76</v>
      </c>
      <c r="D57" s="57"/>
      <c r="E57" s="57"/>
      <c r="F57" s="46"/>
    </row>
    <row r="58" spans="1:8" ht="18.75" x14ac:dyDescent="0.3">
      <c r="B58" s="58"/>
      <c r="C58" s="58"/>
      <c r="D58" s="58"/>
      <c r="E58" s="58"/>
      <c r="F58" s="58"/>
      <c r="G58" s="48"/>
    </row>
    <row r="60" spans="1:8" x14ac:dyDescent="0.25">
      <c r="A60" s="49"/>
      <c r="B60" s="59"/>
      <c r="C60" s="59"/>
      <c r="D60" s="49"/>
      <c r="E60" s="49"/>
    </row>
    <row r="61" spans="1:8" x14ac:dyDescent="0.25">
      <c r="B61" s="60"/>
      <c r="C61" s="60"/>
      <c r="D61" s="50"/>
      <c r="E61" s="50"/>
      <c r="F61" s="49"/>
    </row>
    <row r="63" spans="1:8" ht="18.75" customHeight="1" x14ac:dyDescent="0.25"/>
    <row r="64" spans="1:8" ht="18.75" customHeight="1" x14ac:dyDescent="0.3">
      <c r="A64" s="49"/>
      <c r="B64" s="49"/>
      <c r="C64" s="49"/>
      <c r="D64" s="49"/>
      <c r="E64" s="49"/>
      <c r="F64" s="51"/>
    </row>
    <row r="65" spans="1:7" ht="18.75" customHeight="1" x14ac:dyDescent="0.25"/>
    <row r="66" spans="1:7" x14ac:dyDescent="0.25">
      <c r="C66" s="48"/>
      <c r="D66" s="52"/>
      <c r="E66" s="52"/>
    </row>
    <row r="67" spans="1:7" ht="18.75" x14ac:dyDescent="0.3">
      <c r="A67" s="49"/>
      <c r="B67" s="49"/>
      <c r="C67" s="53"/>
      <c r="D67" s="52"/>
      <c r="E67" s="52"/>
      <c r="F67" s="54"/>
    </row>
    <row r="68" spans="1:7" x14ac:dyDescent="0.25">
      <c r="C68" s="48"/>
      <c r="D68" s="52"/>
      <c r="E68" s="52"/>
    </row>
    <row r="69" spans="1:7" x14ac:dyDescent="0.25">
      <c r="C69" s="48"/>
      <c r="D69" s="52"/>
      <c r="E69" s="52"/>
    </row>
    <row r="70" spans="1:7" x14ac:dyDescent="0.25">
      <c r="C70" s="48"/>
      <c r="D70" s="52"/>
      <c r="E70" s="52"/>
      <c r="G70" s="49"/>
    </row>
    <row r="71" spans="1:7" x14ac:dyDescent="0.25">
      <c r="C71" s="48"/>
      <c r="D71" s="52"/>
      <c r="E71" s="52"/>
      <c r="G71" s="49"/>
    </row>
    <row r="72" spans="1:7" x14ac:dyDescent="0.25">
      <c r="C72" s="48"/>
      <c r="D72" s="52"/>
      <c r="E72" s="52"/>
    </row>
    <row r="73" spans="1:7" x14ac:dyDescent="0.25">
      <c r="A73" s="49"/>
      <c r="B73" s="49"/>
      <c r="C73" s="49"/>
      <c r="D73" s="50"/>
      <c r="E73" s="50"/>
      <c r="F73" s="53"/>
    </row>
    <row r="74" spans="1:7" ht="18.75" x14ac:dyDescent="0.3">
      <c r="B74" s="49"/>
      <c r="C74" s="49"/>
      <c r="D74" s="50"/>
      <c r="E74" s="50"/>
      <c r="F74" s="55"/>
    </row>
    <row r="76" spans="1:7" x14ac:dyDescent="0.25">
      <c r="D76" s="49"/>
      <c r="E76" s="49"/>
      <c r="F76" s="49"/>
    </row>
    <row r="77" spans="1:7" x14ac:dyDescent="0.25">
      <c r="A77" s="49"/>
      <c r="B77" s="49"/>
      <c r="C77" s="49"/>
    </row>
    <row r="78" spans="1:7" x14ac:dyDescent="0.25">
      <c r="A78" s="49"/>
      <c r="B78" s="49"/>
      <c r="C78" s="49"/>
    </row>
    <row r="80" spans="1:7" ht="18.75" x14ac:dyDescent="0.3">
      <c r="A80" s="56"/>
    </row>
    <row r="81" spans="1:3" ht="18.75" x14ac:dyDescent="0.3">
      <c r="A81" s="56"/>
      <c r="B81" s="56"/>
      <c r="C81" s="56"/>
    </row>
  </sheetData>
  <mergeCells count="10">
    <mergeCell ref="C57:E57"/>
    <mergeCell ref="B58:F58"/>
    <mergeCell ref="B60:C60"/>
    <mergeCell ref="B61:C61"/>
    <mergeCell ref="A1:G1"/>
    <mergeCell ref="A2:G2"/>
    <mergeCell ref="A3:G3"/>
    <mergeCell ref="E47:F47"/>
    <mergeCell ref="C55:E55"/>
    <mergeCell ref="C56:E56"/>
  </mergeCells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2023-12-06T18:38:52Z</dcterms:created>
  <dcterms:modified xsi:type="dcterms:W3CDTF">2023-12-20T12:32:25Z</dcterms:modified>
</cp:coreProperties>
</file>