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8_{D8794C1B-B479-406E-995C-9FBD0904FF61}" xr6:coauthVersionLast="47" xr6:coauthVersionMax="47" xr10:uidLastSave="{00000000-0000-0000-0000-000000000000}"/>
  <bookViews>
    <workbookView xWindow="45" yWindow="225" windowWidth="28755" windowHeight="15375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2" l="1"/>
  <c r="G47" i="2"/>
  <c r="G63" i="2"/>
  <c r="G61" i="2"/>
  <c r="G53" i="2"/>
  <c r="G52" i="2"/>
  <c r="G50" i="2"/>
  <c r="G49" i="2"/>
  <c r="G48" i="2"/>
  <c r="G41" i="2"/>
  <c r="G40" i="2"/>
  <c r="G37" i="2"/>
  <c r="G34" i="2"/>
  <c r="G30" i="2"/>
  <c r="G29" i="2"/>
  <c r="G27" i="2"/>
  <c r="G23" i="2"/>
  <c r="G21" i="2"/>
  <c r="G20" i="2"/>
  <c r="G19" i="2"/>
  <c r="G18" i="2"/>
  <c r="G17" i="2"/>
  <c r="G16" i="2"/>
  <c r="G14" i="2"/>
  <c r="G11" i="2"/>
  <c r="G10" i="2"/>
  <c r="G9" i="2"/>
  <c r="G25" i="2"/>
  <c r="G24" i="2"/>
  <c r="G35" i="2"/>
  <c r="G62" i="2"/>
  <c r="G64" i="2" l="1"/>
  <c r="G67" i="2"/>
  <c r="G69" i="2" s="1"/>
</calcChain>
</file>

<file path=xl/sharedStrings.xml><?xml version="1.0" encoding="utf-8"?>
<sst xmlns="http://schemas.openxmlformats.org/spreadsheetml/2006/main" count="193" uniqueCount="117">
  <si>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</si>
  <si>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</si>
  <si>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</si>
  <si>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</si>
  <si>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</si>
  <si>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</si>
  <si>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</si>
  <si>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>TOTAL CUENTAS POR PAGAR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</si>
  <si>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</si>
  <si>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</si>
  <si>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</si>
  <si>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</si>
  <si>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 xml:space="preserve">Año de la  Consolidacion de la Seguridad Alimentaria” </t>
  </si>
  <si>
    <t>ALIMENTOS</t>
  </si>
  <si>
    <t>RETENCIONES</t>
  </si>
  <si>
    <t>TARAMACA</t>
  </si>
  <si>
    <t>AGUA</t>
  </si>
  <si>
    <t>FL&amp;M</t>
  </si>
  <si>
    <t>SUMINISTROS GUIPAK SRL</t>
  </si>
  <si>
    <t>HERMER SERVICES</t>
  </si>
  <si>
    <t>PROVACA</t>
  </si>
  <si>
    <t>AMADITA LABORATORIO</t>
  </si>
  <si>
    <t>ANALISIS</t>
  </si>
  <si>
    <t>REPUESTOS</t>
  </si>
  <si>
    <t>APROLECHE</t>
  </si>
  <si>
    <t>B1500000747</t>
  </si>
  <si>
    <t>BOSQUESA</t>
  </si>
  <si>
    <t>B1500000571</t>
  </si>
  <si>
    <t>ANA MARIA MARTINEZ</t>
  </si>
  <si>
    <t>MAIKOL JOSE DE LA ROSA</t>
  </si>
  <si>
    <t>OCEAN BEEF</t>
  </si>
  <si>
    <t>SERVICIOS</t>
  </si>
  <si>
    <t>GASOIL</t>
  </si>
  <si>
    <t>B1500001020</t>
  </si>
  <si>
    <t>B1500000109</t>
  </si>
  <si>
    <t>KELVIN PERALTA MADERA</t>
  </si>
  <si>
    <t>ASESORIA</t>
  </si>
  <si>
    <t>B1500000051</t>
  </si>
  <si>
    <t>B1500000052</t>
  </si>
  <si>
    <t>B1500001753</t>
  </si>
  <si>
    <t>B1500001752</t>
  </si>
  <si>
    <t>B1500001034</t>
  </si>
  <si>
    <t>B1500001036</t>
  </si>
  <si>
    <t>B1500001038</t>
  </si>
  <si>
    <t>B1500000041</t>
  </si>
  <si>
    <t>B1500000115</t>
  </si>
  <si>
    <t>B1500000116</t>
  </si>
  <si>
    <t>B1500001258</t>
  </si>
  <si>
    <t>SUPERMERCADO CARIBE</t>
  </si>
  <si>
    <t>B1500001257</t>
  </si>
  <si>
    <t>B1500001228</t>
  </si>
  <si>
    <t>B1500000272</t>
  </si>
  <si>
    <t>MAXIMUM PEST CONTROL</t>
  </si>
  <si>
    <t>FUMIGACION</t>
  </si>
  <si>
    <t>B1500001234</t>
  </si>
  <si>
    <t>B1500000147</t>
  </si>
  <si>
    <t>MEDICAMENTOS</t>
  </si>
  <si>
    <t>B1500000078</t>
  </si>
  <si>
    <t>RESESA</t>
  </si>
  <si>
    <t>B1500004153</t>
  </si>
  <si>
    <t>CIENTEC</t>
  </si>
  <si>
    <t>B1500000524</t>
  </si>
  <si>
    <t>CRISTALIA</t>
  </si>
  <si>
    <t>B1500000804</t>
  </si>
  <si>
    <t>DENTAL &amp; MEDICAL</t>
  </si>
  <si>
    <t>B1500000744</t>
  </si>
  <si>
    <t>B1500000743</t>
  </si>
  <si>
    <t>B1500001229</t>
  </si>
  <si>
    <t>B1500001238</t>
  </si>
  <si>
    <t>B1500002037</t>
  </si>
  <si>
    <t>GTG INDUSTRIAL</t>
  </si>
  <si>
    <t>B1500002038</t>
  </si>
  <si>
    <t>B1500000675</t>
  </si>
  <si>
    <t>DISTHECA</t>
  </si>
  <si>
    <t>B1500000123</t>
  </si>
  <si>
    <t>B1500000120</t>
  </si>
  <si>
    <t>B1500068741</t>
  </si>
  <si>
    <t>SUNIX</t>
  </si>
  <si>
    <t>B1500000822</t>
  </si>
  <si>
    <t>B1500000824</t>
  </si>
  <si>
    <t>B1500000829</t>
  </si>
  <si>
    <t>B1500000872</t>
  </si>
  <si>
    <t>B1500000879</t>
  </si>
  <si>
    <t>B1500000774</t>
  </si>
  <si>
    <t>ACTUALIDADES</t>
  </si>
  <si>
    <t>MOBILIARIO</t>
  </si>
  <si>
    <t>OCTAMAR SOLUTIONS</t>
  </si>
  <si>
    <t>MOILIARIO</t>
  </si>
  <si>
    <t>B1500003173</t>
  </si>
  <si>
    <t>B1500000302</t>
  </si>
  <si>
    <t>B1500000614</t>
  </si>
  <si>
    <t>FL&amp;_M</t>
  </si>
  <si>
    <t>PRESTOL</t>
  </si>
  <si>
    <t>B1500000080</t>
  </si>
  <si>
    <t>B1500000410</t>
  </si>
  <si>
    <t>REPUESTOS LA PLAZA</t>
  </si>
  <si>
    <t>B1500000243</t>
  </si>
  <si>
    <t>B1500000173</t>
  </si>
  <si>
    <t>COMERCIAL GANADERA</t>
  </si>
  <si>
    <t>B1500013255</t>
  </si>
  <si>
    <t>B1500013315</t>
  </si>
  <si>
    <t>B1500013265</t>
  </si>
  <si>
    <t>B1500001286</t>
  </si>
  <si>
    <t>B1500001287</t>
  </si>
  <si>
    <t>SUPERMERCADO CARBE</t>
  </si>
  <si>
    <t>B1500000020</t>
  </si>
  <si>
    <t>LAZARO ALONSO CEDANO</t>
  </si>
  <si>
    <t>B1500000019</t>
  </si>
  <si>
    <t>B1500001043</t>
  </si>
  <si>
    <t>B1500000999</t>
  </si>
  <si>
    <t>B1500000105</t>
  </si>
  <si>
    <t>HYCEM</t>
  </si>
  <si>
    <t>B1500000356</t>
  </si>
  <si>
    <t>AAA SISTEMA ELECTRONICO</t>
  </si>
  <si>
    <t>CUENTAS POR PAGAR  AL -31-10-2021</t>
  </si>
  <si>
    <t>Lic. Juana Magalis Fernandez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</si>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</sst>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u val="double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8" fillId="0" borderId="0" xfId="0" applyFont="1" applyBorder="1"/>
    <xf numFmtId="0" fontId="7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4" fontId="0" fillId="0" borderId="0" xfId="0" applyNumberFormat="1" applyFont="1" applyBorder="1"/>
    <xf numFmtId="0" fontId="11" fillId="0" borderId="0" xfId="0" applyFont="1" applyBorder="1"/>
    <xf numFmtId="0" fontId="11" fillId="0" borderId="0" xfId="0" applyFont="1" applyFill="1" applyBorder="1"/>
    <xf numFmtId="4" fontId="6" fillId="0" borderId="0" xfId="0" applyNumberFormat="1" applyFont="1" applyBorder="1"/>
    <xf numFmtId="4" fontId="0" fillId="0" borderId="0" xfId="0" applyNumberFormat="1" applyBorder="1"/>
    <xf numFmtId="4" fontId="10" fillId="0" borderId="0" xfId="0" applyNumberFormat="1" applyFont="1" applyBorder="1"/>
    <xf numFmtId="4" fontId="11" fillId="0" borderId="0" xfId="0" applyNumberFormat="1" applyFont="1" applyBorder="1"/>
    <xf numFmtId="0" fontId="12" fillId="0" borderId="0" xfId="0" applyFont="1"/>
    <xf numFmtId="14" fontId="5" fillId="0" borderId="0" xfId="0" applyNumberFormat="1" applyFont="1" applyBorder="1"/>
    <xf numFmtId="4" fontId="9" fillId="0" borderId="0" xfId="0" applyNumberFormat="1" applyFont="1" applyBorder="1"/>
    <xf numFmtId="4" fontId="9" fillId="0" borderId="0" xfId="0" applyNumberFormat="1" applyFont="1" applyFill="1" applyBorder="1"/>
    <xf numFmtId="4" fontId="5" fillId="0" borderId="0" xfId="0" applyNumberFormat="1" applyFont="1" applyFill="1" applyBorder="1"/>
    <xf numFmtId="0" fontId="11" fillId="0" borderId="0" xfId="0" applyFont="1" applyBorder="1" applyAlignment="1">
      <alignment horizontal="center"/>
    </xf>
    <xf numFmtId="14" fontId="11" fillId="0" borderId="0" xfId="0" applyNumberFormat="1" applyFont="1" applyBorder="1"/>
    <xf numFmtId="0" fontId="13" fillId="0" borderId="1" xfId="0" applyFont="1" applyBorder="1"/>
    <xf numFmtId="4" fontId="13" fillId="0" borderId="1" xfId="0" applyNumberFormat="1" applyFont="1" applyBorder="1"/>
    <xf numFmtId="0" fontId="13" fillId="0" borderId="2" xfId="0" applyFont="1" applyBorder="1"/>
    <xf numFmtId="0" fontId="14" fillId="0" borderId="2" xfId="0" applyFont="1" applyBorder="1"/>
    <xf numFmtId="14" fontId="14" fillId="0" borderId="2" xfId="0" applyNumberFormat="1" applyFont="1" applyBorder="1"/>
    <xf numFmtId="4" fontId="14" fillId="2" borderId="2" xfId="0" applyNumberFormat="1" applyFont="1" applyFill="1" applyBorder="1"/>
    <xf numFmtId="0" fontId="14" fillId="0" borderId="1" xfId="0" applyFont="1" applyBorder="1"/>
    <xf numFmtId="14" fontId="14" fillId="0" borderId="1" xfId="0" applyNumberFormat="1" applyFont="1" applyBorder="1"/>
    <xf numFmtId="0" fontId="13" fillId="0" borderId="3" xfId="0" applyFont="1" applyBorder="1"/>
    <xf numFmtId="0" fontId="14" fillId="0" borderId="0" xfId="0" applyFont="1" applyBorder="1"/>
    <xf numFmtId="14" fontId="14" fillId="0" borderId="0" xfId="0" applyNumberFormat="1" applyFont="1" applyBorder="1"/>
    <xf numFmtId="4" fontId="14" fillId="2" borderId="0" xfId="0" applyNumberFormat="1" applyFont="1" applyFill="1" applyBorder="1"/>
    <xf numFmtId="0" fontId="15" fillId="0" borderId="0" xfId="0" applyFont="1" applyBorder="1"/>
    <xf numFmtId="164" fontId="16" fillId="0" borderId="0" xfId="0" applyNumberFormat="1" applyFont="1" applyBorder="1"/>
    <xf numFmtId="4" fontId="4" fillId="0" borderId="0" xfId="0" applyNumberFormat="1" applyFont="1" applyBorder="1"/>
    <xf numFmtId="0" fontId="1" fillId="0" borderId="0" xfId="0" applyFont="1" applyBorder="1"/>
    <xf numFmtId="0" fontId="4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20" fillId="0" borderId="0" xfId="0" applyNumberFormat="1" applyFont="1" applyBorder="1"/>
    <xf numFmtId="0" fontId="13" fillId="0" borderId="0" xfId="0" applyFont="1" applyBorder="1"/>
    <xf numFmtId="4" fontId="0" fillId="0" borderId="0" xfId="0" applyNumberFormat="1"/>
    <xf numFmtId="14" fontId="13" fillId="0" borderId="2" xfId="0" applyNumberFormat="1" applyFont="1" applyBorder="1"/>
    <xf numFmtId="4" fontId="13" fillId="0" borderId="2" xfId="0" applyNumberFormat="1" applyFont="1" applyBorder="1"/>
    <xf numFmtId="0" fontId="4" fillId="0" borderId="0" xfId="0" applyFont="1" applyBorder="1" applyAlignment="1">
      <alignment horizontal="left"/>
    </xf>
    <xf numFmtId="164" fontId="14" fillId="0" borderId="3" xfId="0" applyNumberFormat="1" applyFont="1" applyBorder="1"/>
    <xf numFmtId="14" fontId="1" fillId="0" borderId="2" xfId="0" applyNumberFormat="1" applyFont="1" applyBorder="1"/>
    <xf numFmtId="4" fontId="22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14" fontId="14" fillId="0" borderId="0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1" fillId="0" borderId="0" xfId="0" applyFont="1" applyBorder="1" applyAlignment="1"/>
    <xf numFmtId="0" fontId="2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/>
    <xf numFmtId="2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4" fontId="1" fillId="0" borderId="1" xfId="0" applyNumberFormat="1" applyFont="1" applyBorder="1"/>
    <xf numFmtId="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4" fontId="1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0</xdr:row>
      <xdr:rowOff>57150</xdr:rowOff>
    </xdr:from>
    <xdr:to>
      <xdr:col>6</xdr:col>
      <xdr:colOff>485776</xdr:colOff>
      <xdr:row>2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57150"/>
          <a:ext cx="9906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590550</xdr:colOff>
      <xdr:row>2</xdr:row>
      <xdr:rowOff>152400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1B884BFC-ABBF-45A0-9C85-5CFEA497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162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63"/>
      <c r="B1" s="63"/>
      <c r="C1" s="63"/>
      <c r="D1" s="63"/>
      <c r="E1" s="63"/>
      <c r="F1" s="63"/>
      <c r="G1" s="63"/>
      <c r="H1" s="63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8"/>
  <sheetViews>
    <sheetView tabSelected="1" zoomScaleNormal="100" workbookViewId="0">
      <selection activeCell="J8" sqref="J8"/>
    </sheetView>
  </sheetViews>
  <sheetFormatPr baseColWidth="10" defaultRowHeight="15" x14ac:dyDescent="0.25"/>
  <cols>
    <col min="1" max="1" width="10.140625" customWidth="1"/>
    <col min="2" max="2" width="19.7109375" customWidth="1"/>
    <col min="3" max="3" width="12.85546875" customWidth="1"/>
    <col min="4" max="4" width="10.85546875" customWidth="1"/>
    <col min="5" max="5" width="10.5703125" customWidth="1"/>
    <col min="6" max="6" width="10.85546875" customWidth="1"/>
    <col min="7" max="7" width="12" customWidth="1"/>
  </cols>
  <sheetData>
    <row r="1" spans="1:7" ht="23.25" x14ac:dyDescent="0.25">
      <c r="A1" s="66" t="s">
        <v>10</v>
      </c>
      <c r="B1" s="66"/>
      <c r="C1" s="66"/>
      <c r="D1" s="66"/>
      <c r="E1" s="66"/>
      <c r="F1" s="66"/>
      <c r="G1" s="66"/>
    </row>
    <row r="2" spans="1:7" ht="15.75" x14ac:dyDescent="0.25">
      <c r="A2" s="67" t="s">
        <v>12</v>
      </c>
      <c r="B2" s="67"/>
      <c r="C2" s="67"/>
      <c r="D2" s="67"/>
      <c r="E2" s="67"/>
      <c r="F2" s="67"/>
      <c r="G2" s="67"/>
    </row>
    <row r="3" spans="1:7" x14ac:dyDescent="0.25">
      <c r="A3" s="64" t="s">
        <v>114</v>
      </c>
      <c r="B3" s="64"/>
      <c r="C3" s="64"/>
      <c r="D3" s="64"/>
      <c r="E3" s="64"/>
      <c r="F3" s="64"/>
      <c r="G3" s="64"/>
    </row>
    <row r="4" spans="1:7" ht="22.5" customHeight="1" x14ac:dyDescent="0.25">
      <c r="A4" s="72" t="s">
        <v>1</v>
      </c>
      <c r="B4" s="72" t="s">
        <v>0</v>
      </c>
      <c r="C4" s="72" t="s">
        <v>11</v>
      </c>
      <c r="D4" s="72" t="s">
        <v>3</v>
      </c>
      <c r="E4" s="72" t="s">
        <v>4</v>
      </c>
      <c r="F4" s="72" t="s">
        <v>5</v>
      </c>
      <c r="G4" s="72" t="s">
        <v>6</v>
      </c>
    </row>
    <row r="5" spans="1:7" ht="20.25" customHeight="1" x14ac:dyDescent="0.25">
      <c r="A5" s="73" t="s">
        <v>78</v>
      </c>
      <c r="B5" s="73" t="s">
        <v>24</v>
      </c>
      <c r="C5" s="74" t="s">
        <v>13</v>
      </c>
      <c r="D5" s="75">
        <v>44431</v>
      </c>
      <c r="E5" s="75">
        <v>37157</v>
      </c>
      <c r="F5" s="73">
        <v>126048</v>
      </c>
      <c r="G5" s="73"/>
    </row>
    <row r="6" spans="1:7" ht="20.25" customHeight="1" x14ac:dyDescent="0.25">
      <c r="A6" s="73" t="s">
        <v>79</v>
      </c>
      <c r="B6" s="73" t="s">
        <v>24</v>
      </c>
      <c r="C6" s="74" t="s">
        <v>13</v>
      </c>
      <c r="D6" s="75">
        <v>44433</v>
      </c>
      <c r="E6" s="75">
        <v>44464</v>
      </c>
      <c r="F6" s="73">
        <v>94800</v>
      </c>
      <c r="G6" s="73"/>
    </row>
    <row r="7" spans="1:7" ht="20.25" customHeight="1" x14ac:dyDescent="0.25">
      <c r="A7" s="73" t="s">
        <v>80</v>
      </c>
      <c r="B7" s="73" t="s">
        <v>24</v>
      </c>
      <c r="C7" s="74" t="s">
        <v>13</v>
      </c>
      <c r="D7" s="75">
        <v>44439</v>
      </c>
      <c r="E7" s="75">
        <v>44501</v>
      </c>
      <c r="F7" s="73">
        <v>111760</v>
      </c>
      <c r="G7" s="73"/>
    </row>
    <row r="8" spans="1:7" ht="20.25" customHeight="1" x14ac:dyDescent="0.25">
      <c r="A8" s="73" t="s">
        <v>81</v>
      </c>
      <c r="B8" s="73" t="s">
        <v>24</v>
      </c>
      <c r="C8" s="74" t="s">
        <v>13</v>
      </c>
      <c r="D8" s="75">
        <v>44488</v>
      </c>
      <c r="E8" s="75">
        <v>44519</v>
      </c>
      <c r="F8" s="76">
        <v>88425.01</v>
      </c>
      <c r="G8" s="76"/>
    </row>
    <row r="9" spans="1:7" ht="20.25" customHeight="1" x14ac:dyDescent="0.25">
      <c r="A9" s="73" t="s">
        <v>82</v>
      </c>
      <c r="B9" s="73" t="s">
        <v>24</v>
      </c>
      <c r="C9" s="74" t="s">
        <v>13</v>
      </c>
      <c r="D9" s="75">
        <v>44495</v>
      </c>
      <c r="E9" s="75">
        <v>44526</v>
      </c>
      <c r="F9" s="76">
        <v>117500</v>
      </c>
      <c r="G9" s="76">
        <f>SUM(F5:F9)</f>
        <v>538533.01</v>
      </c>
    </row>
    <row r="10" spans="1:7" ht="20.25" customHeight="1" x14ac:dyDescent="0.25">
      <c r="A10" s="73" t="s">
        <v>112</v>
      </c>
      <c r="B10" s="73" t="s">
        <v>113</v>
      </c>
      <c r="C10" s="74" t="s">
        <v>31</v>
      </c>
      <c r="D10" s="75">
        <v>44475</v>
      </c>
      <c r="E10" s="75">
        <v>44490</v>
      </c>
      <c r="F10" s="76">
        <v>5664</v>
      </c>
      <c r="G10" s="76">
        <f>SUM(F10)</f>
        <v>5664</v>
      </c>
    </row>
    <row r="11" spans="1:7" ht="20.25" customHeight="1" x14ac:dyDescent="0.25">
      <c r="A11" s="73" t="s">
        <v>83</v>
      </c>
      <c r="B11" s="73" t="s">
        <v>84</v>
      </c>
      <c r="C11" s="74" t="s">
        <v>85</v>
      </c>
      <c r="D11" s="75">
        <v>44470</v>
      </c>
      <c r="E11" s="75">
        <v>44501</v>
      </c>
      <c r="F11" s="76">
        <v>12908</v>
      </c>
      <c r="G11" s="76">
        <f>SUM(F11)</f>
        <v>12908</v>
      </c>
    </row>
    <row r="12" spans="1:7" ht="20.25" customHeight="1" x14ac:dyDescent="0.25">
      <c r="A12" s="73" t="s">
        <v>66</v>
      </c>
      <c r="B12" s="73" t="s">
        <v>28</v>
      </c>
      <c r="C12" s="74" t="s">
        <v>13</v>
      </c>
      <c r="D12" s="75">
        <v>44488</v>
      </c>
      <c r="E12" s="75">
        <v>44519</v>
      </c>
      <c r="F12" s="76">
        <v>680</v>
      </c>
      <c r="G12" s="76"/>
    </row>
    <row r="13" spans="1:7" ht="20.25" customHeight="1" x14ac:dyDescent="0.25">
      <c r="A13" s="73" t="s">
        <v>65</v>
      </c>
      <c r="B13" s="73" t="s">
        <v>28</v>
      </c>
      <c r="C13" s="74" t="s">
        <v>13</v>
      </c>
      <c r="D13" s="75">
        <v>44488</v>
      </c>
      <c r="E13" s="75">
        <v>44519</v>
      </c>
      <c r="F13" s="76">
        <v>45721</v>
      </c>
      <c r="G13" s="76"/>
    </row>
    <row r="14" spans="1:7" ht="20.25" customHeight="1" x14ac:dyDescent="0.25">
      <c r="A14" s="73" t="s">
        <v>25</v>
      </c>
      <c r="B14" s="73" t="s">
        <v>28</v>
      </c>
      <c r="C14" s="74" t="s">
        <v>13</v>
      </c>
      <c r="D14" s="75">
        <v>44495</v>
      </c>
      <c r="E14" s="75">
        <v>44526</v>
      </c>
      <c r="F14" s="76">
        <v>64716</v>
      </c>
      <c r="G14" s="76">
        <f>SUM(F12:F14)</f>
        <v>111117</v>
      </c>
    </row>
    <row r="15" spans="1:7" ht="20.25" customHeight="1" x14ac:dyDescent="0.25">
      <c r="A15" s="77" t="s">
        <v>40</v>
      </c>
      <c r="B15" s="77" t="s">
        <v>26</v>
      </c>
      <c r="C15" s="78" t="s">
        <v>23</v>
      </c>
      <c r="D15" s="61">
        <v>44461</v>
      </c>
      <c r="E15" s="75">
        <v>44491</v>
      </c>
      <c r="F15" s="76">
        <v>5051.96</v>
      </c>
      <c r="G15" s="76"/>
    </row>
    <row r="16" spans="1:7" ht="20.25" customHeight="1" x14ac:dyDescent="0.25">
      <c r="A16" s="77" t="s">
        <v>39</v>
      </c>
      <c r="B16" s="77" t="s">
        <v>26</v>
      </c>
      <c r="C16" s="78" t="s">
        <v>23</v>
      </c>
      <c r="D16" s="61">
        <v>44461</v>
      </c>
      <c r="E16" s="75">
        <v>44491</v>
      </c>
      <c r="F16" s="76">
        <v>11539.2</v>
      </c>
      <c r="G16" s="76">
        <f>SUM(F15:F16)</f>
        <v>16591.16</v>
      </c>
    </row>
    <row r="17" spans="1:7" ht="20.25" customHeight="1" x14ac:dyDescent="0.25">
      <c r="A17" s="77" t="s">
        <v>97</v>
      </c>
      <c r="B17" s="77" t="s">
        <v>98</v>
      </c>
      <c r="C17" s="79" t="s">
        <v>13</v>
      </c>
      <c r="D17" s="61">
        <v>44494</v>
      </c>
      <c r="E17" s="75">
        <v>44525</v>
      </c>
      <c r="F17" s="34">
        <v>30681.75</v>
      </c>
      <c r="G17" s="80">
        <f>SUM(F17)</f>
        <v>30681.75</v>
      </c>
    </row>
    <row r="18" spans="1:7" ht="20.25" customHeight="1" x14ac:dyDescent="0.25">
      <c r="A18" s="77" t="s">
        <v>59</v>
      </c>
      <c r="B18" s="77" t="s">
        <v>60</v>
      </c>
      <c r="C18" s="78" t="s">
        <v>56</v>
      </c>
      <c r="D18" s="61">
        <v>44477</v>
      </c>
      <c r="E18" s="75">
        <v>44508</v>
      </c>
      <c r="F18" s="34">
        <v>1421</v>
      </c>
      <c r="G18" s="80">
        <f>SUM(F18)</f>
        <v>1421</v>
      </c>
    </row>
    <row r="19" spans="1:7" ht="20.25" customHeight="1" x14ac:dyDescent="0.25">
      <c r="A19" s="77" t="s">
        <v>61</v>
      </c>
      <c r="B19" s="77" t="s">
        <v>62</v>
      </c>
      <c r="C19" s="78" t="s">
        <v>2</v>
      </c>
      <c r="D19" s="61">
        <v>44483</v>
      </c>
      <c r="E19" s="75">
        <v>44514</v>
      </c>
      <c r="F19" s="34">
        <v>21600</v>
      </c>
      <c r="G19" s="80">
        <f>SUM(F19)</f>
        <v>21600</v>
      </c>
    </row>
    <row r="20" spans="1:7" ht="20.25" customHeight="1" x14ac:dyDescent="0.25">
      <c r="A20" s="77" t="s">
        <v>63</v>
      </c>
      <c r="B20" s="77" t="s">
        <v>64</v>
      </c>
      <c r="C20" s="78" t="s">
        <v>2</v>
      </c>
      <c r="D20" s="61">
        <v>44481</v>
      </c>
      <c r="E20" s="75">
        <v>44512</v>
      </c>
      <c r="F20" s="34">
        <v>1819.93</v>
      </c>
      <c r="G20" s="80">
        <f>SUM(F20)</f>
        <v>1819.93</v>
      </c>
    </row>
    <row r="21" spans="1:7" ht="20.25" customHeight="1" x14ac:dyDescent="0.25">
      <c r="A21" s="77" t="s">
        <v>44</v>
      </c>
      <c r="B21" s="77" t="s">
        <v>73</v>
      </c>
      <c r="C21" s="79" t="s">
        <v>2</v>
      </c>
      <c r="D21" s="61">
        <v>44489</v>
      </c>
      <c r="E21" s="75">
        <v>44520</v>
      </c>
      <c r="F21" s="34">
        <v>11756.16</v>
      </c>
      <c r="G21" s="80">
        <f>SUM(F21)</f>
        <v>11756.16</v>
      </c>
    </row>
    <row r="22" spans="1:7" ht="20.25" customHeight="1" x14ac:dyDescent="0.25">
      <c r="A22" s="77" t="s">
        <v>89</v>
      </c>
      <c r="B22" s="77" t="s">
        <v>19</v>
      </c>
      <c r="C22" s="78" t="s">
        <v>2</v>
      </c>
      <c r="D22" s="61">
        <v>44480</v>
      </c>
      <c r="E22" s="75">
        <v>44511</v>
      </c>
      <c r="F22" s="34">
        <v>32568</v>
      </c>
      <c r="G22" s="80"/>
    </row>
    <row r="23" spans="1:7" ht="20.25" customHeight="1" x14ac:dyDescent="0.25">
      <c r="A23" s="77" t="s">
        <v>96</v>
      </c>
      <c r="B23" s="77" t="s">
        <v>19</v>
      </c>
      <c r="C23" s="78" t="s">
        <v>2</v>
      </c>
      <c r="D23" s="61">
        <v>44496</v>
      </c>
      <c r="E23" s="75">
        <v>44527</v>
      </c>
      <c r="F23" s="34">
        <v>32450</v>
      </c>
      <c r="G23" s="80">
        <f>SUM(F22:F23)</f>
        <v>65018</v>
      </c>
    </row>
    <row r="24" spans="1:7" ht="20.25" customHeight="1" x14ac:dyDescent="0.25">
      <c r="A24" s="77" t="s">
        <v>69</v>
      </c>
      <c r="B24" s="77" t="s">
        <v>70</v>
      </c>
      <c r="C24" s="78" t="s">
        <v>2</v>
      </c>
      <c r="D24" s="61">
        <v>44483</v>
      </c>
      <c r="E24" s="75">
        <v>44514</v>
      </c>
      <c r="F24" s="34">
        <v>8669.4599999999991</v>
      </c>
      <c r="G24" s="80">
        <f>SUM(F24)</f>
        <v>8669.4599999999991</v>
      </c>
    </row>
    <row r="25" spans="1:7" ht="20.25" customHeight="1" x14ac:dyDescent="0.25">
      <c r="A25" s="77" t="s">
        <v>71</v>
      </c>
      <c r="B25" s="77" t="s">
        <v>70</v>
      </c>
      <c r="C25" s="78" t="s">
        <v>2</v>
      </c>
      <c r="D25" s="61">
        <v>44483</v>
      </c>
      <c r="E25" s="75">
        <v>44514</v>
      </c>
      <c r="F25" s="34">
        <v>23474.92</v>
      </c>
      <c r="G25" s="80">
        <f>SUM(F25)</f>
        <v>23474.92</v>
      </c>
    </row>
    <row r="26" spans="1:7" ht="20.25" customHeight="1" x14ac:dyDescent="0.25">
      <c r="A26" s="77" t="s">
        <v>27</v>
      </c>
      <c r="B26" s="77" t="s">
        <v>17</v>
      </c>
      <c r="C26" s="78" t="s">
        <v>2</v>
      </c>
      <c r="D26" s="61">
        <v>44417</v>
      </c>
      <c r="E26" s="75">
        <v>44448</v>
      </c>
      <c r="F26" s="34">
        <v>149293.6</v>
      </c>
      <c r="G26" s="80"/>
    </row>
    <row r="27" spans="1:7" ht="20.25" customHeight="1" x14ac:dyDescent="0.25">
      <c r="A27" s="77" t="s">
        <v>90</v>
      </c>
      <c r="B27" s="77" t="s">
        <v>91</v>
      </c>
      <c r="C27" s="78" t="s">
        <v>2</v>
      </c>
      <c r="D27" s="61">
        <v>44473</v>
      </c>
      <c r="E27" s="75">
        <v>44504</v>
      </c>
      <c r="F27" s="34">
        <v>80565.350000000006</v>
      </c>
      <c r="G27" s="80">
        <f>SUM(F26:F27)</f>
        <v>229858.95</v>
      </c>
    </row>
    <row r="28" spans="1:7" ht="20.25" customHeight="1" x14ac:dyDescent="0.25">
      <c r="A28" s="77" t="s">
        <v>37</v>
      </c>
      <c r="B28" s="77" t="s">
        <v>35</v>
      </c>
      <c r="C28" s="78" t="s">
        <v>36</v>
      </c>
      <c r="D28" s="61">
        <v>44440</v>
      </c>
      <c r="E28" s="61">
        <v>44470</v>
      </c>
      <c r="F28" s="58">
        <v>48380</v>
      </c>
      <c r="G28" s="81"/>
    </row>
    <row r="29" spans="1:7" ht="20.25" customHeight="1" x14ac:dyDescent="0.25">
      <c r="A29" s="77" t="s">
        <v>38</v>
      </c>
      <c r="B29" s="77" t="s">
        <v>35</v>
      </c>
      <c r="C29" s="78" t="s">
        <v>36</v>
      </c>
      <c r="D29" s="61">
        <v>44469</v>
      </c>
      <c r="E29" s="61">
        <v>44499</v>
      </c>
      <c r="F29" s="58">
        <v>48380</v>
      </c>
      <c r="G29" s="81">
        <f>SUM(F28:F29)</f>
        <v>96760</v>
      </c>
    </row>
    <row r="30" spans="1:7" ht="20.25" customHeight="1" x14ac:dyDescent="0.25">
      <c r="A30" s="77" t="s">
        <v>110</v>
      </c>
      <c r="B30" s="77" t="s">
        <v>111</v>
      </c>
      <c r="C30" s="78" t="s">
        <v>31</v>
      </c>
      <c r="D30" s="61">
        <v>44476</v>
      </c>
      <c r="E30" s="61">
        <v>44507</v>
      </c>
      <c r="F30" s="58">
        <v>21948</v>
      </c>
      <c r="G30" s="81">
        <f>SUM(F30)</f>
        <v>21948</v>
      </c>
    </row>
    <row r="31" spans="1:7" ht="20.25" customHeight="1" x14ac:dyDescent="0.25">
      <c r="A31" s="77" t="s">
        <v>45</v>
      </c>
      <c r="B31" s="77" t="s">
        <v>29</v>
      </c>
      <c r="C31" s="77" t="s">
        <v>13</v>
      </c>
      <c r="D31" s="82">
        <v>44461</v>
      </c>
      <c r="E31" s="61">
        <v>44491</v>
      </c>
      <c r="F31" s="58">
        <v>875</v>
      </c>
      <c r="G31" s="58"/>
    </row>
    <row r="32" spans="1:7" ht="20.25" customHeight="1" x14ac:dyDescent="0.25">
      <c r="A32" s="77" t="s">
        <v>46</v>
      </c>
      <c r="B32" s="77" t="s">
        <v>29</v>
      </c>
      <c r="C32" s="77" t="s">
        <v>13</v>
      </c>
      <c r="D32" s="82">
        <v>44467</v>
      </c>
      <c r="E32" s="61">
        <v>44497</v>
      </c>
      <c r="F32" s="58">
        <v>7629.5</v>
      </c>
      <c r="G32" s="58"/>
    </row>
    <row r="33" spans="1:7" ht="20.25" customHeight="1" x14ac:dyDescent="0.25">
      <c r="A33" s="77" t="s">
        <v>75</v>
      </c>
      <c r="B33" s="77" t="s">
        <v>29</v>
      </c>
      <c r="C33" s="77" t="s">
        <v>13</v>
      </c>
      <c r="D33" s="82">
        <v>44474</v>
      </c>
      <c r="E33" s="61">
        <v>44505</v>
      </c>
      <c r="F33" s="58">
        <v>12450</v>
      </c>
      <c r="G33" s="58"/>
    </row>
    <row r="34" spans="1:7" ht="20.25" customHeight="1" x14ac:dyDescent="0.25">
      <c r="A34" s="77" t="s">
        <v>74</v>
      </c>
      <c r="B34" s="77" t="s">
        <v>29</v>
      </c>
      <c r="C34" s="77" t="s">
        <v>13</v>
      </c>
      <c r="D34" s="82">
        <v>44481</v>
      </c>
      <c r="E34" s="61">
        <v>44512</v>
      </c>
      <c r="F34" s="58">
        <v>8338.5</v>
      </c>
      <c r="G34" s="58">
        <f>SUM(F31:F34)</f>
        <v>29293</v>
      </c>
    </row>
    <row r="35" spans="1:7" ht="20.25" customHeight="1" x14ac:dyDescent="0.25">
      <c r="A35" s="77" t="s">
        <v>51</v>
      </c>
      <c r="B35" s="77" t="s">
        <v>52</v>
      </c>
      <c r="C35" s="77" t="s">
        <v>53</v>
      </c>
      <c r="D35" s="82">
        <v>44468</v>
      </c>
      <c r="E35" s="61">
        <v>44498</v>
      </c>
      <c r="F35" s="58">
        <v>143794.79999999999</v>
      </c>
      <c r="G35" s="58">
        <f>SUM(F35)</f>
        <v>143794.79999999999</v>
      </c>
    </row>
    <row r="36" spans="1:7" ht="20.25" customHeight="1" x14ac:dyDescent="0.25">
      <c r="A36" s="77" t="s">
        <v>107</v>
      </c>
      <c r="B36" s="77" t="s">
        <v>106</v>
      </c>
      <c r="C36" s="61" t="s">
        <v>31</v>
      </c>
      <c r="D36" s="82">
        <v>44452</v>
      </c>
      <c r="E36" s="61">
        <v>44482</v>
      </c>
      <c r="F36" s="58">
        <v>30000</v>
      </c>
      <c r="G36" s="58"/>
    </row>
    <row r="37" spans="1:7" ht="20.25" customHeight="1" x14ac:dyDescent="0.25">
      <c r="A37" s="77" t="s">
        <v>105</v>
      </c>
      <c r="B37" s="77" t="s">
        <v>106</v>
      </c>
      <c r="C37" s="61" t="s">
        <v>31</v>
      </c>
      <c r="D37" s="82">
        <v>44489</v>
      </c>
      <c r="E37" s="61">
        <v>44520</v>
      </c>
      <c r="F37" s="58">
        <v>30000</v>
      </c>
      <c r="G37" s="58">
        <f>SUM(F36:F37)</f>
        <v>60000</v>
      </c>
    </row>
    <row r="38" spans="1:7" ht="20.25" customHeight="1" x14ac:dyDescent="0.25">
      <c r="A38" s="35" t="s">
        <v>99</v>
      </c>
      <c r="B38" s="35" t="s">
        <v>15</v>
      </c>
      <c r="C38" s="35" t="s">
        <v>16</v>
      </c>
      <c r="D38" s="83">
        <v>44487</v>
      </c>
      <c r="E38" s="57">
        <v>44518</v>
      </c>
      <c r="F38" s="58">
        <v>4050</v>
      </c>
      <c r="G38" s="58"/>
    </row>
    <row r="39" spans="1:7" ht="20.25" customHeight="1" x14ac:dyDescent="0.25">
      <c r="A39" s="35" t="s">
        <v>100</v>
      </c>
      <c r="B39" s="35" t="s">
        <v>15</v>
      </c>
      <c r="C39" s="35" t="s">
        <v>16</v>
      </c>
      <c r="D39" s="83">
        <v>44480</v>
      </c>
      <c r="E39" s="57">
        <v>44511</v>
      </c>
      <c r="F39" s="58">
        <v>4950</v>
      </c>
      <c r="G39" s="58"/>
    </row>
    <row r="40" spans="1:7" ht="20.25" customHeight="1" x14ac:dyDescent="0.25">
      <c r="A40" s="35" t="s">
        <v>101</v>
      </c>
      <c r="B40" s="35" t="s">
        <v>15</v>
      </c>
      <c r="C40" s="35" t="s">
        <v>16</v>
      </c>
      <c r="D40" s="83">
        <v>44494</v>
      </c>
      <c r="E40" s="57">
        <v>44525</v>
      </c>
      <c r="F40" s="58">
        <v>5450</v>
      </c>
      <c r="G40" s="58">
        <f>SUM(F38:F40)</f>
        <v>14450</v>
      </c>
    </row>
    <row r="41" spans="1:7" ht="20.25" customHeight="1" x14ac:dyDescent="0.25">
      <c r="A41" s="35" t="s">
        <v>55</v>
      </c>
      <c r="B41" s="35" t="s">
        <v>20</v>
      </c>
      <c r="C41" s="35" t="s">
        <v>56</v>
      </c>
      <c r="D41" s="83">
        <v>44495</v>
      </c>
      <c r="E41" s="57">
        <v>44526</v>
      </c>
      <c r="F41" s="58">
        <v>104715</v>
      </c>
      <c r="G41" s="58">
        <f>SUM(F41)</f>
        <v>104715</v>
      </c>
    </row>
    <row r="42" spans="1:7" ht="20.25" customHeight="1" x14ac:dyDescent="0.25">
      <c r="A42" s="35" t="s">
        <v>108</v>
      </c>
      <c r="B42" s="35" t="s">
        <v>30</v>
      </c>
      <c r="C42" s="35" t="s">
        <v>13</v>
      </c>
      <c r="D42" s="83">
        <v>44474</v>
      </c>
      <c r="E42" s="57">
        <v>44505</v>
      </c>
      <c r="F42" s="58">
        <v>39850</v>
      </c>
      <c r="G42" s="58"/>
    </row>
    <row r="43" spans="1:7" ht="20.25" customHeight="1" x14ac:dyDescent="0.25">
      <c r="A43" s="35" t="s">
        <v>33</v>
      </c>
      <c r="B43" s="35" t="s">
        <v>30</v>
      </c>
      <c r="C43" s="35" t="s">
        <v>13</v>
      </c>
      <c r="D43" s="83">
        <v>44448</v>
      </c>
      <c r="E43" s="57">
        <v>44478</v>
      </c>
      <c r="F43" s="58">
        <v>9450</v>
      </c>
      <c r="G43" s="58"/>
    </row>
    <row r="44" spans="1:7" ht="20.25" customHeight="1" x14ac:dyDescent="0.25">
      <c r="A44" s="35" t="s">
        <v>109</v>
      </c>
      <c r="B44" s="35" t="s">
        <v>30</v>
      </c>
      <c r="C44" s="35" t="s">
        <v>13</v>
      </c>
      <c r="D44" s="83">
        <v>44433</v>
      </c>
      <c r="E44" s="57">
        <v>44464</v>
      </c>
      <c r="F44" s="58">
        <v>45570</v>
      </c>
      <c r="G44" s="58"/>
    </row>
    <row r="45" spans="1:7" ht="20.25" customHeight="1" x14ac:dyDescent="0.25">
      <c r="A45" s="35" t="s">
        <v>41</v>
      </c>
      <c r="B45" s="35" t="s">
        <v>30</v>
      </c>
      <c r="C45" s="35" t="s">
        <v>13</v>
      </c>
      <c r="D45" s="83">
        <v>44461</v>
      </c>
      <c r="E45" s="57">
        <v>44491</v>
      </c>
      <c r="F45" s="58">
        <v>23570</v>
      </c>
      <c r="G45" s="58"/>
    </row>
    <row r="46" spans="1:7" ht="20.25" customHeight="1" x14ac:dyDescent="0.25">
      <c r="A46" s="35" t="s">
        <v>42</v>
      </c>
      <c r="B46" s="35" t="s">
        <v>30</v>
      </c>
      <c r="C46" s="35" t="s">
        <v>13</v>
      </c>
      <c r="D46" s="83">
        <v>44467</v>
      </c>
      <c r="E46" s="57">
        <v>44497</v>
      </c>
      <c r="F46" s="58">
        <v>17185</v>
      </c>
      <c r="G46" s="58"/>
    </row>
    <row r="47" spans="1:7" ht="20.25" customHeight="1" x14ac:dyDescent="0.25">
      <c r="A47" s="35" t="s">
        <v>43</v>
      </c>
      <c r="B47" s="35" t="s">
        <v>30</v>
      </c>
      <c r="C47" s="35" t="s">
        <v>13</v>
      </c>
      <c r="D47" s="83">
        <v>44467</v>
      </c>
      <c r="E47" s="57">
        <v>44497</v>
      </c>
      <c r="F47" s="58">
        <v>7565</v>
      </c>
      <c r="G47" s="58">
        <f>SUM(F42:F47)</f>
        <v>143190</v>
      </c>
    </row>
    <row r="48" spans="1:7" ht="20.25" customHeight="1" x14ac:dyDescent="0.25">
      <c r="A48" s="35" t="s">
        <v>75</v>
      </c>
      <c r="B48" s="35" t="s">
        <v>86</v>
      </c>
      <c r="C48" s="35" t="s">
        <v>87</v>
      </c>
      <c r="D48" s="83">
        <v>44470</v>
      </c>
      <c r="E48" s="57">
        <v>44501</v>
      </c>
      <c r="F48" s="58">
        <v>14222.54</v>
      </c>
      <c r="G48" s="58">
        <f>SUM(F48)</f>
        <v>14222.54</v>
      </c>
    </row>
    <row r="49" spans="1:8" ht="20.25" customHeight="1" x14ac:dyDescent="0.25">
      <c r="A49" s="35" t="s">
        <v>88</v>
      </c>
      <c r="B49" s="35" t="s">
        <v>21</v>
      </c>
      <c r="C49" s="35" t="s">
        <v>22</v>
      </c>
      <c r="D49" s="83">
        <v>44488</v>
      </c>
      <c r="E49" s="57">
        <v>44519</v>
      </c>
      <c r="F49" s="58">
        <v>2695</v>
      </c>
      <c r="G49" s="58">
        <f>SUM(F49)</f>
        <v>2695</v>
      </c>
    </row>
    <row r="50" spans="1:8" ht="20.25" customHeight="1" x14ac:dyDescent="0.25">
      <c r="A50" s="35" t="s">
        <v>34</v>
      </c>
      <c r="B50" s="35" t="s">
        <v>92</v>
      </c>
      <c r="C50" s="35" t="s">
        <v>2</v>
      </c>
      <c r="D50" s="83">
        <v>44475</v>
      </c>
      <c r="E50" s="57">
        <v>44506</v>
      </c>
      <c r="F50" s="58">
        <v>11210</v>
      </c>
      <c r="G50" s="58">
        <f>SUM(F50)</f>
        <v>11210</v>
      </c>
    </row>
    <row r="51" spans="1:8" ht="20.25" customHeight="1" x14ac:dyDescent="0.25">
      <c r="A51" s="35" t="s">
        <v>57</v>
      </c>
      <c r="B51" s="35" t="s">
        <v>58</v>
      </c>
      <c r="C51" s="35" t="s">
        <v>31</v>
      </c>
      <c r="D51" s="83">
        <v>44440</v>
      </c>
      <c r="E51" s="57">
        <v>44470</v>
      </c>
      <c r="F51" s="58">
        <v>8614</v>
      </c>
      <c r="G51" s="58"/>
    </row>
    <row r="52" spans="1:8" ht="20.25" customHeight="1" x14ac:dyDescent="0.25">
      <c r="A52" s="35" t="s">
        <v>93</v>
      </c>
      <c r="B52" s="35" t="s">
        <v>58</v>
      </c>
      <c r="C52" s="35" t="s">
        <v>31</v>
      </c>
      <c r="D52" s="83">
        <v>44475</v>
      </c>
      <c r="E52" s="57">
        <v>44506</v>
      </c>
      <c r="F52" s="58">
        <v>40120</v>
      </c>
      <c r="G52" s="58">
        <f>SUM(F51:F52)</f>
        <v>48734</v>
      </c>
    </row>
    <row r="53" spans="1:8" ht="20.25" customHeight="1" x14ac:dyDescent="0.25">
      <c r="A53" s="35" t="s">
        <v>94</v>
      </c>
      <c r="B53" s="35" t="s">
        <v>95</v>
      </c>
      <c r="C53" s="35" t="s">
        <v>23</v>
      </c>
      <c r="D53" s="83">
        <v>44488</v>
      </c>
      <c r="E53" s="57">
        <v>44519</v>
      </c>
      <c r="F53" s="58">
        <v>4307</v>
      </c>
      <c r="G53" s="58">
        <f>SUM(F53)</f>
        <v>4307</v>
      </c>
    </row>
    <row r="54" spans="1:8" ht="20.25" customHeight="1" x14ac:dyDescent="0.25">
      <c r="A54" s="35" t="s">
        <v>47</v>
      </c>
      <c r="B54" s="35" t="s">
        <v>48</v>
      </c>
      <c r="C54" s="35" t="s">
        <v>13</v>
      </c>
      <c r="D54" s="83">
        <v>44434</v>
      </c>
      <c r="E54" s="57">
        <v>44465</v>
      </c>
      <c r="F54" s="58">
        <v>47571.28</v>
      </c>
      <c r="G54" s="58"/>
    </row>
    <row r="55" spans="1:8" ht="20.25" customHeight="1" x14ac:dyDescent="0.25">
      <c r="A55" s="35" t="s">
        <v>49</v>
      </c>
      <c r="B55" s="35" t="s">
        <v>48</v>
      </c>
      <c r="C55" s="35" t="s">
        <v>13</v>
      </c>
      <c r="D55" s="83">
        <v>44434</v>
      </c>
      <c r="E55" s="57">
        <v>44465</v>
      </c>
      <c r="F55" s="58">
        <v>82771.070000000007</v>
      </c>
      <c r="G55" s="58"/>
    </row>
    <row r="56" spans="1:8" ht="20.25" customHeight="1" x14ac:dyDescent="0.25">
      <c r="A56" s="35" t="s">
        <v>50</v>
      </c>
      <c r="B56" s="35" t="s">
        <v>48</v>
      </c>
      <c r="C56" s="35" t="s">
        <v>13</v>
      </c>
      <c r="D56" s="83">
        <v>44463</v>
      </c>
      <c r="E56" s="57">
        <v>44493</v>
      </c>
      <c r="F56" s="58">
        <v>42264.29</v>
      </c>
      <c r="G56" s="58"/>
    </row>
    <row r="57" spans="1:8" ht="20.25" customHeight="1" x14ac:dyDescent="0.25">
      <c r="A57" s="35" t="s">
        <v>67</v>
      </c>
      <c r="B57" s="35" t="s">
        <v>48</v>
      </c>
      <c r="C57" s="35" t="s">
        <v>13</v>
      </c>
      <c r="D57" s="83">
        <v>44463</v>
      </c>
      <c r="E57" s="57">
        <v>44493</v>
      </c>
      <c r="F57" s="58">
        <v>87192.4</v>
      </c>
      <c r="G57" s="58"/>
    </row>
    <row r="58" spans="1:8" ht="20.25" customHeight="1" x14ac:dyDescent="0.25">
      <c r="A58" s="35" t="s">
        <v>54</v>
      </c>
      <c r="B58" s="35" t="s">
        <v>48</v>
      </c>
      <c r="C58" s="35" t="s">
        <v>13</v>
      </c>
      <c r="D58" s="83">
        <v>44467</v>
      </c>
      <c r="E58" s="57">
        <v>44497</v>
      </c>
      <c r="F58" s="58">
        <v>10194.950000000001</v>
      </c>
      <c r="G58" s="58"/>
    </row>
    <row r="59" spans="1:8" ht="20.25" customHeight="1" x14ac:dyDescent="0.25">
      <c r="A59" s="35" t="s">
        <v>68</v>
      </c>
      <c r="B59" s="35" t="s">
        <v>48</v>
      </c>
      <c r="C59" s="35" t="s">
        <v>13</v>
      </c>
      <c r="D59" s="83">
        <v>44480</v>
      </c>
      <c r="E59" s="57">
        <v>44511</v>
      </c>
      <c r="F59" s="58">
        <v>7010.21</v>
      </c>
      <c r="G59" s="58"/>
    </row>
    <row r="60" spans="1:8" ht="20.25" customHeight="1" x14ac:dyDescent="0.25">
      <c r="A60" s="35" t="s">
        <v>102</v>
      </c>
      <c r="B60" s="35" t="s">
        <v>48</v>
      </c>
      <c r="C60" s="35" t="s">
        <v>13</v>
      </c>
      <c r="D60" s="83">
        <v>44495</v>
      </c>
      <c r="E60" s="57">
        <v>44526</v>
      </c>
      <c r="F60" s="58">
        <v>100597.41</v>
      </c>
      <c r="G60" s="58"/>
    </row>
    <row r="61" spans="1:8" ht="20.25" customHeight="1" x14ac:dyDescent="0.25">
      <c r="A61" s="35" t="s">
        <v>103</v>
      </c>
      <c r="B61" s="35" t="s">
        <v>104</v>
      </c>
      <c r="C61" s="35" t="s">
        <v>13</v>
      </c>
      <c r="D61" s="83">
        <v>44495</v>
      </c>
      <c r="E61" s="57">
        <v>44526</v>
      </c>
      <c r="F61" s="58">
        <v>31524.52</v>
      </c>
      <c r="G61" s="58">
        <f>SUM(F54:F61)</f>
        <v>409126.13</v>
      </c>
    </row>
    <row r="62" spans="1:8" ht="20.25" customHeight="1" x14ac:dyDescent="0.25">
      <c r="A62" s="35" t="s">
        <v>72</v>
      </c>
      <c r="B62" s="35" t="s">
        <v>18</v>
      </c>
      <c r="C62" s="35" t="s">
        <v>2</v>
      </c>
      <c r="D62" s="83">
        <v>44488</v>
      </c>
      <c r="E62" s="57">
        <v>44519</v>
      </c>
      <c r="F62" s="58">
        <v>32834.68</v>
      </c>
      <c r="G62" s="58">
        <f>SUM(F62)</f>
        <v>32834.68</v>
      </c>
    </row>
    <row r="63" spans="1:8" ht="20.25" customHeight="1" x14ac:dyDescent="0.25">
      <c r="A63" s="35" t="s">
        <v>76</v>
      </c>
      <c r="B63" s="35" t="s">
        <v>77</v>
      </c>
      <c r="C63" s="35" t="s">
        <v>32</v>
      </c>
      <c r="D63" s="83">
        <v>44490</v>
      </c>
      <c r="E63" s="57">
        <v>44521</v>
      </c>
      <c r="F63" s="58">
        <v>174329.99</v>
      </c>
      <c r="G63" s="58">
        <f>SUM(F63)</f>
        <v>174329.99</v>
      </c>
    </row>
    <row r="64" spans="1:8" x14ac:dyDescent="0.25">
      <c r="A64" s="35"/>
      <c r="B64" s="36" t="s">
        <v>8</v>
      </c>
      <c r="C64" s="36"/>
      <c r="D64" s="37"/>
      <c r="E64" s="37"/>
      <c r="F64" s="38">
        <f>SUM(F5:F63)</f>
        <v>2390723.4800000004</v>
      </c>
      <c r="G64" s="38">
        <f>SUM(G5:G63)</f>
        <v>2390723.4800000004</v>
      </c>
      <c r="H64" s="56"/>
    </row>
    <row r="65" spans="1:8" x14ac:dyDescent="0.25">
      <c r="A65" s="33"/>
      <c r="B65" s="39"/>
      <c r="C65" s="33"/>
      <c r="D65" s="39"/>
      <c r="E65" s="33"/>
      <c r="F65" s="39"/>
      <c r="G65" s="40"/>
    </row>
    <row r="66" spans="1:8" x14ac:dyDescent="0.25">
      <c r="A66" s="41"/>
      <c r="B66" s="42"/>
      <c r="C66" s="42"/>
      <c r="D66" s="43"/>
      <c r="E66" s="43"/>
      <c r="F66" s="43"/>
      <c r="G66" s="43"/>
    </row>
    <row r="67" spans="1:8" x14ac:dyDescent="0.25">
      <c r="A67" s="55"/>
      <c r="B67" s="42"/>
      <c r="C67" s="42"/>
      <c r="D67" s="43"/>
      <c r="E67" s="65" t="s">
        <v>9</v>
      </c>
      <c r="F67" s="65"/>
      <c r="G67" s="44">
        <f>+G64</f>
        <v>2390723.4800000004</v>
      </c>
    </row>
    <row r="68" spans="1:8" ht="16.5" x14ac:dyDescent="0.35">
      <c r="A68" s="48"/>
      <c r="B68" s="45"/>
      <c r="C68" s="45"/>
      <c r="D68" s="46"/>
      <c r="E68" s="43"/>
      <c r="F68" s="60" t="s">
        <v>14</v>
      </c>
      <c r="G68" s="62">
        <v>148085.60999999999</v>
      </c>
    </row>
    <row r="69" spans="1:8" x14ac:dyDescent="0.25">
      <c r="A69" s="48"/>
      <c r="B69" s="49"/>
      <c r="C69" s="48"/>
      <c r="D69" s="50"/>
      <c r="E69" s="43" t="s">
        <v>7</v>
      </c>
      <c r="F69" s="47"/>
      <c r="G69" s="54">
        <f>SUM(G67:G68)</f>
        <v>2538809.0900000003</v>
      </c>
      <c r="H69" s="26"/>
    </row>
    <row r="70" spans="1:8" x14ac:dyDescent="0.25">
      <c r="A70" s="59"/>
      <c r="B70" s="51"/>
      <c r="C70" s="51"/>
      <c r="D70" s="52"/>
      <c r="E70" s="52"/>
      <c r="F70" s="50"/>
      <c r="G70" s="53"/>
      <c r="H70" s="26"/>
    </row>
    <row r="71" spans="1:8" x14ac:dyDescent="0.25">
      <c r="A71" s="68"/>
      <c r="B71" s="68"/>
      <c r="C71" s="68"/>
      <c r="D71" s="23"/>
      <c r="E71" s="23"/>
      <c r="F71" s="22"/>
      <c r="G71" s="15"/>
    </row>
    <row r="72" spans="1:8" x14ac:dyDescent="0.25">
      <c r="A72" s="69"/>
      <c r="B72" s="69"/>
      <c r="C72" s="69"/>
      <c r="D72" s="24"/>
      <c r="E72" s="24"/>
      <c r="F72" s="19"/>
      <c r="G72" s="14"/>
    </row>
    <row r="73" spans="1:8" ht="18.75" customHeight="1" x14ac:dyDescent="0.25">
      <c r="A73" s="18"/>
      <c r="B73" s="70" t="s">
        <v>115</v>
      </c>
      <c r="C73" s="70"/>
      <c r="D73" s="2"/>
      <c r="E73" s="2"/>
      <c r="F73" s="16"/>
      <c r="G73" s="16"/>
    </row>
    <row r="74" spans="1:8" ht="18.75" x14ac:dyDescent="0.3">
      <c r="A74" s="2"/>
      <c r="B74" s="71" t="s">
        <v>116</v>
      </c>
      <c r="C74" s="71"/>
      <c r="D74" s="25"/>
      <c r="E74" s="25"/>
      <c r="G74" s="2"/>
    </row>
    <row r="75" spans="1:8" x14ac:dyDescent="0.25">
      <c r="A75" s="2"/>
      <c r="B75" s="2"/>
      <c r="C75" s="2"/>
      <c r="D75" s="2"/>
      <c r="E75" s="2"/>
      <c r="F75" s="2"/>
      <c r="G75" s="2"/>
    </row>
    <row r="76" spans="1:8" x14ac:dyDescent="0.25">
      <c r="A76" s="18"/>
      <c r="B76" s="13"/>
      <c r="C76" s="13"/>
      <c r="D76" s="13"/>
      <c r="E76" s="13"/>
      <c r="F76" s="2"/>
      <c r="G76" s="2"/>
    </row>
    <row r="77" spans="1:8" x14ac:dyDescent="0.25">
      <c r="A77" s="2"/>
      <c r="B77" s="18"/>
      <c r="C77" s="13"/>
      <c r="D77" s="14"/>
      <c r="E77" s="14"/>
      <c r="F77" s="13"/>
      <c r="G77" s="2"/>
    </row>
    <row r="78" spans="1:8" x14ac:dyDescent="0.25">
      <c r="A78" s="2"/>
      <c r="B78" s="2"/>
      <c r="C78" s="2"/>
      <c r="D78" s="2"/>
      <c r="E78" s="2"/>
      <c r="F78" s="2"/>
      <c r="G78" s="2"/>
    </row>
    <row r="79" spans="1:8" x14ac:dyDescent="0.25">
      <c r="A79" s="2"/>
      <c r="B79" s="2"/>
      <c r="C79" s="2"/>
      <c r="D79" s="2"/>
      <c r="E79" s="2"/>
      <c r="F79" s="2"/>
      <c r="G79" s="2"/>
    </row>
    <row r="80" spans="1:8" ht="18.75" x14ac:dyDescent="0.3">
      <c r="A80" s="13"/>
      <c r="B80" s="18"/>
      <c r="C80" s="13"/>
      <c r="D80" s="13"/>
      <c r="E80" s="13"/>
      <c r="F80" s="31"/>
      <c r="G80" s="17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17"/>
      <c r="D82" s="28"/>
      <c r="E82" s="28"/>
      <c r="F82" s="2"/>
      <c r="G82" s="2"/>
    </row>
    <row r="83" spans="1:7" ht="18.75" x14ac:dyDescent="0.3">
      <c r="A83" s="18"/>
      <c r="B83" s="13"/>
      <c r="C83" s="27"/>
      <c r="D83" s="28"/>
      <c r="E83" s="28"/>
      <c r="F83" s="32"/>
      <c r="G83" s="2"/>
    </row>
    <row r="84" spans="1:7" x14ac:dyDescent="0.25">
      <c r="A84" s="6"/>
      <c r="B84" s="6"/>
      <c r="C84" s="17"/>
      <c r="D84" s="28"/>
      <c r="E84" s="28"/>
      <c r="F84" s="2"/>
      <c r="G84" s="2"/>
    </row>
    <row r="85" spans="1:7" x14ac:dyDescent="0.25">
      <c r="A85" s="6"/>
      <c r="B85" s="6"/>
      <c r="C85" s="17"/>
      <c r="D85" s="29"/>
      <c r="E85" s="29"/>
      <c r="F85" s="2"/>
      <c r="G85" s="2"/>
    </row>
    <row r="86" spans="1:7" x14ac:dyDescent="0.25">
      <c r="A86" s="6"/>
      <c r="B86" s="6"/>
      <c r="C86" s="17"/>
      <c r="D86" s="28"/>
      <c r="E86" s="28"/>
      <c r="F86" s="2"/>
      <c r="G86" s="2"/>
    </row>
    <row r="87" spans="1:7" x14ac:dyDescent="0.25">
      <c r="A87" s="6"/>
      <c r="B87" s="6"/>
      <c r="C87" s="17"/>
      <c r="D87" s="29"/>
      <c r="E87" s="29"/>
      <c r="F87" s="2"/>
      <c r="G87" s="2"/>
    </row>
    <row r="88" spans="1:7" x14ac:dyDescent="0.25">
      <c r="A88" s="6"/>
      <c r="B88" s="6"/>
      <c r="C88" s="17"/>
      <c r="D88" s="28"/>
      <c r="E88" s="28"/>
      <c r="F88" s="2"/>
      <c r="G88" s="2"/>
    </row>
    <row r="89" spans="1:7" x14ac:dyDescent="0.25">
      <c r="A89" s="18"/>
      <c r="B89" s="18"/>
      <c r="C89" s="13"/>
      <c r="D89" s="30"/>
      <c r="E89" s="30"/>
      <c r="F89" s="27"/>
      <c r="G89" s="2"/>
    </row>
    <row r="90" spans="1:7" ht="18.75" x14ac:dyDescent="0.3">
      <c r="A90" s="2"/>
      <c r="B90" s="18"/>
      <c r="C90" s="13"/>
      <c r="D90" s="14"/>
      <c r="E90" s="14"/>
      <c r="F90" s="25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13"/>
      <c r="E92" s="13"/>
      <c r="F92" s="13"/>
      <c r="G92" s="13"/>
    </row>
    <row r="93" spans="1:7" x14ac:dyDescent="0.25">
      <c r="A93" s="18"/>
      <c r="B93" s="13"/>
      <c r="C93" s="13"/>
      <c r="D93" s="2"/>
      <c r="E93" s="2"/>
      <c r="F93" s="2"/>
      <c r="G93" s="13"/>
    </row>
    <row r="94" spans="1:7" x14ac:dyDescent="0.25">
      <c r="A94" s="18"/>
      <c r="B94" s="13"/>
      <c r="C94" s="13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ht="18.75" x14ac:dyDescent="0.3">
      <c r="A96" s="20"/>
      <c r="B96" s="2"/>
      <c r="C96" s="2"/>
      <c r="D96" s="2"/>
      <c r="E96" s="2"/>
      <c r="F96" s="2"/>
      <c r="G96" s="2"/>
    </row>
    <row r="97" spans="1:7" ht="18.75" x14ac:dyDescent="0.3">
      <c r="A97" s="21"/>
      <c r="B97" s="20"/>
      <c r="C97" s="20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</row>
  </sheetData>
  <mergeCells count="7">
    <mergeCell ref="B73:C73"/>
    <mergeCell ref="B74:C74"/>
    <mergeCell ref="A3:G3"/>
    <mergeCell ref="E67:F67"/>
    <mergeCell ref="A1:G1"/>
    <mergeCell ref="A2:G2"/>
    <mergeCell ref="A71:C71"/>
  </mergeCells>
  <pageMargins left="0.7" right="0.7" top="0.75" bottom="0.75" header="0.3" footer="0.3"/>
  <pageSetup paperSize="9" fitToWidth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 01</cp:lastModifiedBy>
  <cp:lastPrinted>2021-11-08T16:01:13Z</cp:lastPrinted>
  <dcterms:created xsi:type="dcterms:W3CDTF">2017-06-12T16:17:30Z</dcterms:created>
  <dcterms:modified xsi:type="dcterms:W3CDTF">2021-11-08T16:01:35Z</dcterms:modified>
</cp:coreProperties>
</file>