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esktop\TRANSPARENCIA 2021\SEPTIEMBRE 2021\"/>
    </mc:Choice>
  </mc:AlternateContent>
  <xr:revisionPtr revIDLastSave="0" documentId="13_ncr:1_{A54BABD9-2D34-44E5-B040-294B7BA23976}" xr6:coauthVersionLast="47" xr6:coauthVersionMax="47" xr10:uidLastSave="{00000000-0000-0000-0000-000000000000}"/>
  <bookViews>
    <workbookView xWindow="135" yWindow="150" windowWidth="28545" windowHeight="1545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2" l="1"/>
  <c r="H65" i="2"/>
  <c r="H45" i="2"/>
  <c r="H18" i="2"/>
  <c r="H69" i="2"/>
  <c r="H10" i="2"/>
  <c r="H43" i="2"/>
  <c r="H70" i="2"/>
  <c r="H61" i="2"/>
  <c r="H55" i="2"/>
  <c r="H54" i="2"/>
  <c r="H47" i="2"/>
  <c r="H33" i="2"/>
  <c r="H30" i="2"/>
  <c r="H27" i="2"/>
  <c r="H23" i="2"/>
  <c r="H20" i="2"/>
  <c r="H16" i="2"/>
  <c r="H14" i="2"/>
  <c r="H12" i="2"/>
  <c r="H7" i="2"/>
  <c r="H26" i="2"/>
  <c r="H21" i="2"/>
  <c r="H17" i="2"/>
  <c r="H62" i="2"/>
  <c r="H24" i="2"/>
  <c r="H44" i="2"/>
  <c r="H64" i="2"/>
  <c r="H56" i="2"/>
  <c r="H31" i="2"/>
  <c r="H34" i="2"/>
  <c r="H22" i="2"/>
  <c r="G71" i="2"/>
  <c r="H63" i="2"/>
  <c r="H71" i="2" l="1"/>
  <c r="H73" i="2" s="1"/>
  <c r="H75" i="2" s="1"/>
</calcChain>
</file>

<file path=xl/sharedStrings.xml><?xml version="1.0" encoding="utf-8"?>
<sst xmlns="http://schemas.openxmlformats.org/spreadsheetml/2006/main" count="213" uniqueCount="128">
  <si>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</si>
  <si>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</si>
  <si>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</si>
  <si>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</si>
  <si>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</si>
  <si>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</si>
  <si>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</si>
  <si>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>TOTAL CUENTAS POR PAGAR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</si>
  <si>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</si>
  <si>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</si>
  <si>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</si>
  <si>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</si>
  <si>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ALIMENTOS</t>
  </si>
  <si>
    <t>RETENCIONES</t>
  </si>
  <si>
    <t>TARAMACA</t>
  </si>
  <si>
    <t>AGUA</t>
  </si>
  <si>
    <t>FL&amp;M</t>
  </si>
  <si>
    <t>SUMINISTROS GUIPAK SRL</t>
  </si>
  <si>
    <t>FERRETERIA LA MAYORQUINA</t>
  </si>
  <si>
    <t>HERMER SERVICES</t>
  </si>
  <si>
    <t>B1500000276</t>
  </si>
  <si>
    <t>PROVACA</t>
  </si>
  <si>
    <t>AMADITA LABORATORIO</t>
  </si>
  <si>
    <t>ANALISIS</t>
  </si>
  <si>
    <t>REPUESTOS</t>
  </si>
  <si>
    <t>APROLECHE</t>
  </si>
  <si>
    <t>B1500000747</t>
  </si>
  <si>
    <t>TONOS Y COLORES</t>
  </si>
  <si>
    <t>B1500000280</t>
  </si>
  <si>
    <t>B1500000785</t>
  </si>
  <si>
    <t>NUÑEZ DIAZ AUTO PARTS</t>
  </si>
  <si>
    <t>B1500000786</t>
  </si>
  <si>
    <t>FASACA</t>
  </si>
  <si>
    <t>BOSQUESA</t>
  </si>
  <si>
    <t>B1500000606</t>
  </si>
  <si>
    <t>SERVICIOS EMPRESARIALES CANAAN</t>
  </si>
  <si>
    <t>COMBUSTIBLES</t>
  </si>
  <si>
    <t>B1500000009</t>
  </si>
  <si>
    <t>MANATECH</t>
  </si>
  <si>
    <t>MANTENIMIENTO</t>
  </si>
  <si>
    <t>B1500000553</t>
  </si>
  <si>
    <t>B1500000568</t>
  </si>
  <si>
    <t>B1500000571</t>
  </si>
  <si>
    <t>B1500012253</t>
  </si>
  <si>
    <t>ANA MARIA MARTINEZ</t>
  </si>
  <si>
    <t>B1500000101</t>
  </si>
  <si>
    <t>MAIKOL JOSE DE LA ROSA</t>
  </si>
  <si>
    <t>B1500000102</t>
  </si>
  <si>
    <t>B1500012254</t>
  </si>
  <si>
    <t>OCEAN BEEF</t>
  </si>
  <si>
    <t>B1500000807</t>
  </si>
  <si>
    <t>MAXI BODEGAS</t>
  </si>
  <si>
    <t>B1500001455</t>
  </si>
  <si>
    <t>GRUPO LFA</t>
  </si>
  <si>
    <t>B1500003140</t>
  </si>
  <si>
    <t>B1500003655</t>
  </si>
  <si>
    <t>OFFITEK SRL</t>
  </si>
  <si>
    <t>B1500002505</t>
  </si>
  <si>
    <t>COMPU-OFFICE DOMINICANA</t>
  </si>
  <si>
    <t>SERVICIOS</t>
  </si>
  <si>
    <t>B1500003517</t>
  </si>
  <si>
    <t>ESEMU. SRL</t>
  </si>
  <si>
    <t>B1500000247</t>
  </si>
  <si>
    <t>B Y F MERCANTIL</t>
  </si>
  <si>
    <t>B1500000249</t>
  </si>
  <si>
    <t>B1500000264</t>
  </si>
  <si>
    <t>JUANCRY</t>
  </si>
  <si>
    <t>CUENTAS POR PAGAR  AL -30-09-21</t>
  </si>
  <si>
    <t>B1500002806</t>
  </si>
  <si>
    <t>DISTRIBUIDORA UNIVERSAL</t>
  </si>
  <si>
    <t>B1500005971</t>
  </si>
  <si>
    <t>TROPIGAS</t>
  </si>
  <si>
    <t>GAS</t>
  </si>
  <si>
    <t>B1500000225</t>
  </si>
  <si>
    <t>JR DIESEL</t>
  </si>
  <si>
    <t>GASOIL</t>
  </si>
  <si>
    <t>B1500000659</t>
  </si>
  <si>
    <t>B1500002824</t>
  </si>
  <si>
    <t>B1500000145</t>
  </si>
  <si>
    <t>ARTICULOS</t>
  </si>
  <si>
    <t>B1500000846</t>
  </si>
  <si>
    <t>B1500000843</t>
  </si>
  <si>
    <t>B1500001016</t>
  </si>
  <si>
    <t>B1500001020</t>
  </si>
  <si>
    <t>B1500000851</t>
  </si>
  <si>
    <t>B1500003153</t>
  </si>
  <si>
    <t>B1500002514</t>
  </si>
  <si>
    <t>B1500000722</t>
  </si>
  <si>
    <t>B1500000724</t>
  </si>
  <si>
    <t>B1500000113</t>
  </si>
  <si>
    <t>B1500000103</t>
  </si>
  <si>
    <t>B1500000108</t>
  </si>
  <si>
    <t>B1500000109</t>
  </si>
  <si>
    <t>B1500000110</t>
  </si>
  <si>
    <t>KELVIN PERALTA MADERA</t>
  </si>
  <si>
    <t>ASESORIA</t>
  </si>
  <si>
    <t>B1500000051</t>
  </si>
  <si>
    <t>B1500000052</t>
  </si>
  <si>
    <t>B1500001753</t>
  </si>
  <si>
    <t>B1500001752</t>
  </si>
  <si>
    <t>B1500001034</t>
  </si>
  <si>
    <t>B1500001036</t>
  </si>
  <si>
    <t>B1500001038</t>
  </si>
  <si>
    <t>B1500013313</t>
  </si>
  <si>
    <t>B1500013194</t>
  </si>
  <si>
    <t>B1500013312</t>
  </si>
  <si>
    <t>B1500013311</t>
  </si>
  <si>
    <t>B1500012255</t>
  </si>
  <si>
    <t>B1500000347</t>
  </si>
  <si>
    <t>GC LAB DOMINICANA</t>
  </si>
  <si>
    <t>EQUIPO</t>
  </si>
  <si>
    <t>B1500000041</t>
  </si>
  <si>
    <t>CONSTRUFRIO DOMINICANA</t>
  </si>
  <si>
    <t>B1500000137</t>
  </si>
  <si>
    <t>WESOLV TECH</t>
  </si>
  <si>
    <t>B1500000115</t>
  </si>
  <si>
    <t>B1500000116</t>
  </si>
  <si>
    <t>B1500001258</t>
  </si>
  <si>
    <t>SUPERMERCADO CARIBE</t>
  </si>
  <si>
    <t>B1500001257</t>
  </si>
  <si>
    <t>B1500001228</t>
  </si>
  <si>
    <t>B1500000272</t>
  </si>
  <si>
    <t>MAXIMUM PEST CONTROL</t>
  </si>
  <si>
    <t>FUMIGACION</t>
  </si>
  <si>
    <t>B1500000726</t>
  </si>
  <si>
    <t>B1500001234</t>
  </si>
  <si>
    <t>Lic.Juana Magalis Fernandez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</si>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</sst>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u val="double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4" fontId="0" fillId="0" borderId="0" xfId="0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" fontId="6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/>
    <xf numFmtId="14" fontId="5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Fill="1" applyBorder="1"/>
    <xf numFmtId="4" fontId="5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14" fontId="11" fillId="0" borderId="0" xfId="0" applyNumberFormat="1" applyFont="1" applyBorder="1"/>
    <xf numFmtId="0" fontId="13" fillId="0" borderId="2" xfId="0" applyFont="1" applyBorder="1"/>
    <xf numFmtId="0" fontId="14" fillId="0" borderId="0" xfId="0" applyFont="1" applyBorder="1"/>
    <xf numFmtId="14" fontId="14" fillId="0" borderId="0" xfId="0" applyNumberFormat="1" applyFont="1" applyBorder="1"/>
    <xf numFmtId="0" fontId="15" fillId="0" borderId="0" xfId="0" applyFont="1" applyBorder="1"/>
    <xf numFmtId="164" fontId="16" fillId="0" borderId="0" xfId="0" applyNumberFormat="1" applyFont="1" applyBorder="1"/>
    <xf numFmtId="0" fontId="1" fillId="0" borderId="0" xfId="0" applyFont="1" applyBorder="1"/>
    <xf numFmtId="0" fontId="4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19" fillId="0" borderId="0" xfId="0" applyNumberFormat="1" applyFont="1" applyBorder="1"/>
    <xf numFmtId="0" fontId="13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4" fontId="21" fillId="2" borderId="0" xfId="0" applyNumberFormat="1" applyFont="1" applyFill="1" applyBorder="1"/>
    <xf numFmtId="4" fontId="22" fillId="0" borderId="0" xfId="0" applyNumberFormat="1" applyFont="1" applyBorder="1"/>
    <xf numFmtId="14" fontId="21" fillId="0" borderId="0" xfId="0" applyNumberFormat="1" applyFont="1" applyBorder="1" applyAlignment="1">
      <alignment horizontal="center"/>
    </xf>
    <xf numFmtId="14" fontId="21" fillId="0" borderId="0" xfId="0" applyNumberFormat="1" applyFont="1" applyBorder="1"/>
    <xf numFmtId="4" fontId="20" fillId="0" borderId="0" xfId="0" applyNumberFormat="1" applyFont="1" applyBorder="1"/>
    <xf numFmtId="0" fontId="20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171451</xdr:colOff>
      <xdr:row>0</xdr:row>
      <xdr:rowOff>57150</xdr:rowOff>
    </xdr:from>
    <xdr:to>
      <xdr:col>7</xdr:col>
      <xdr:colOff>333376</xdr:colOff>
      <xdr:row>2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1" y="57150"/>
          <a:ext cx="990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28575</xdr:rowOff>
    </xdr:from>
    <xdr:to>
      <xdr:col>2</xdr:col>
      <xdr:colOff>457200</xdr:colOff>
      <xdr:row>2</xdr:row>
      <xdr:rowOff>190500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721D8935-E244-4F31-80E2-7612B611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8575"/>
          <a:ext cx="1162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47"/>
      <c r="B1" s="47"/>
      <c r="C1" s="47"/>
      <c r="D1" s="47"/>
      <c r="E1" s="47"/>
      <c r="F1" s="47"/>
      <c r="G1" s="47"/>
      <c r="H1" s="47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14"/>
  <sheetViews>
    <sheetView tabSelected="1" topLeftCell="A64" zoomScaleNormal="100" workbookViewId="0">
      <selection activeCell="L12" sqref="L12"/>
    </sheetView>
  </sheetViews>
  <sheetFormatPr baseColWidth="10" defaultRowHeight="15" x14ac:dyDescent="0.25"/>
  <cols>
    <col min="1" max="1" width="6.42578125" customWidth="1"/>
    <col min="2" max="2" width="13.42578125" customWidth="1"/>
    <col min="3" max="3" width="23.5703125" customWidth="1"/>
    <col min="4" max="4" width="15.5703125" customWidth="1"/>
    <col min="5" max="5" width="11.7109375" customWidth="1"/>
    <col min="6" max="6" width="10.5703125" customWidth="1"/>
    <col min="7" max="7" width="14" customWidth="1"/>
    <col min="8" max="8" width="12" customWidth="1"/>
  </cols>
  <sheetData>
    <row r="1" spans="2:8" ht="23.25" x14ac:dyDescent="0.25">
      <c r="B1" s="49" t="s">
        <v>10</v>
      </c>
      <c r="C1" s="49"/>
      <c r="D1" s="49"/>
      <c r="E1" s="49"/>
      <c r="F1" s="49"/>
      <c r="G1" s="49"/>
      <c r="H1" s="49"/>
    </row>
    <row r="2" spans="2:8" x14ac:dyDescent="0.25">
      <c r="B2" s="61" t="s">
        <v>67</v>
      </c>
      <c r="C2" s="61"/>
      <c r="D2" s="61"/>
      <c r="E2" s="61"/>
      <c r="F2" s="61"/>
      <c r="G2" s="61"/>
      <c r="H2" s="61"/>
    </row>
    <row r="3" spans="2:8" ht="24" customHeight="1" x14ac:dyDescent="0.25"/>
    <row r="4" spans="2:8" ht="27" customHeight="1" x14ac:dyDescent="0.25">
      <c r="B4" s="51" t="s">
        <v>1</v>
      </c>
      <c r="C4" s="51" t="s">
        <v>0</v>
      </c>
      <c r="D4" s="51" t="s">
        <v>11</v>
      </c>
      <c r="E4" s="51" t="s">
        <v>3</v>
      </c>
      <c r="F4" s="51" t="s">
        <v>4</v>
      </c>
      <c r="G4" s="51" t="s">
        <v>5</v>
      </c>
      <c r="H4" s="51" t="s">
        <v>6</v>
      </c>
    </row>
    <row r="5" spans="2:8" ht="23.25" customHeight="1" x14ac:dyDescent="0.25">
      <c r="B5" s="52" t="s">
        <v>81</v>
      </c>
      <c r="C5" s="52" t="s">
        <v>25</v>
      </c>
      <c r="D5" s="53" t="s">
        <v>12</v>
      </c>
      <c r="E5" s="54">
        <v>44447</v>
      </c>
      <c r="F5" s="54">
        <v>44477</v>
      </c>
      <c r="G5" s="55">
        <v>93725</v>
      </c>
      <c r="H5" s="55"/>
    </row>
    <row r="6" spans="2:8" ht="23.25" customHeight="1" x14ac:dyDescent="0.25">
      <c r="B6" s="52" t="s">
        <v>84</v>
      </c>
      <c r="C6" s="52" t="s">
        <v>25</v>
      </c>
      <c r="D6" s="53" t="s">
        <v>12</v>
      </c>
      <c r="E6" s="54">
        <v>44459</v>
      </c>
      <c r="F6" s="54">
        <v>44489</v>
      </c>
      <c r="G6" s="55">
        <v>107500</v>
      </c>
      <c r="H6" s="55"/>
    </row>
    <row r="7" spans="2:8" ht="23.25" customHeight="1" x14ac:dyDescent="0.25">
      <c r="B7" s="52" t="s">
        <v>80</v>
      </c>
      <c r="C7" s="52" t="s">
        <v>25</v>
      </c>
      <c r="D7" s="53" t="s">
        <v>79</v>
      </c>
      <c r="E7" s="54">
        <v>44449</v>
      </c>
      <c r="F7" s="54">
        <v>44479</v>
      </c>
      <c r="G7" s="55">
        <v>2520</v>
      </c>
      <c r="H7" s="55">
        <f>SUM(G5:G7)</f>
        <v>203745</v>
      </c>
    </row>
    <row r="8" spans="2:8" ht="23.25" customHeight="1" x14ac:dyDescent="0.25">
      <c r="B8" s="52" t="s">
        <v>87</v>
      </c>
      <c r="C8" s="52" t="s">
        <v>44</v>
      </c>
      <c r="D8" s="53" t="s">
        <v>12</v>
      </c>
      <c r="E8" s="54">
        <v>44453</v>
      </c>
      <c r="F8" s="54">
        <v>44483</v>
      </c>
      <c r="G8" s="55">
        <v>42138</v>
      </c>
      <c r="H8" s="55"/>
    </row>
    <row r="9" spans="2:8" ht="23.25" customHeight="1" x14ac:dyDescent="0.25">
      <c r="B9" s="52" t="s">
        <v>88</v>
      </c>
      <c r="C9" s="52" t="s">
        <v>44</v>
      </c>
      <c r="D9" s="53" t="s">
        <v>12</v>
      </c>
      <c r="E9" s="54">
        <v>44460</v>
      </c>
      <c r="F9" s="54">
        <v>44490</v>
      </c>
      <c r="G9" s="55">
        <v>45523</v>
      </c>
      <c r="H9" s="55"/>
    </row>
    <row r="10" spans="2:8" ht="23.25" customHeight="1" x14ac:dyDescent="0.25">
      <c r="B10" s="52" t="s">
        <v>124</v>
      </c>
      <c r="C10" s="52" t="s">
        <v>44</v>
      </c>
      <c r="D10" s="53" t="s">
        <v>12</v>
      </c>
      <c r="E10" s="54">
        <v>44467</v>
      </c>
      <c r="F10" s="54">
        <v>44497</v>
      </c>
      <c r="G10" s="55">
        <v>43883</v>
      </c>
      <c r="H10" s="55">
        <f>SUM(G8:G10)</f>
        <v>131544</v>
      </c>
    </row>
    <row r="11" spans="2:8" ht="23.25" customHeight="1" x14ac:dyDescent="0.25">
      <c r="B11" s="52" t="s">
        <v>54</v>
      </c>
      <c r="C11" s="52" t="s">
        <v>22</v>
      </c>
      <c r="D11" s="53" t="s">
        <v>23</v>
      </c>
      <c r="E11" s="54">
        <v>44426</v>
      </c>
      <c r="F11" s="54">
        <v>44457</v>
      </c>
      <c r="G11" s="55">
        <v>2450</v>
      </c>
      <c r="H11" s="55"/>
    </row>
    <row r="12" spans="2:8" ht="23.25" customHeight="1" x14ac:dyDescent="0.25">
      <c r="B12" s="52" t="s">
        <v>85</v>
      </c>
      <c r="C12" s="52" t="s">
        <v>22</v>
      </c>
      <c r="D12" s="53" t="s">
        <v>23</v>
      </c>
      <c r="E12" s="54">
        <v>44456</v>
      </c>
      <c r="F12" s="54">
        <v>44486</v>
      </c>
      <c r="G12" s="55">
        <v>4410</v>
      </c>
      <c r="H12" s="55">
        <f>SUM(G11:G12)</f>
        <v>6860</v>
      </c>
    </row>
    <row r="13" spans="2:8" ht="23.25" customHeight="1" x14ac:dyDescent="0.25">
      <c r="B13" s="52" t="s">
        <v>99</v>
      </c>
      <c r="C13" s="52" t="s">
        <v>33</v>
      </c>
      <c r="D13" s="53" t="s">
        <v>24</v>
      </c>
      <c r="E13" s="54">
        <v>44461</v>
      </c>
      <c r="F13" s="54">
        <v>44491</v>
      </c>
      <c r="G13" s="55">
        <v>5051.96</v>
      </c>
      <c r="H13" s="55"/>
    </row>
    <row r="14" spans="2:8" ht="23.25" customHeight="1" x14ac:dyDescent="0.25">
      <c r="B14" s="52" t="s">
        <v>98</v>
      </c>
      <c r="C14" s="52" t="s">
        <v>33</v>
      </c>
      <c r="D14" s="53" t="s">
        <v>24</v>
      </c>
      <c r="E14" s="54">
        <v>44461</v>
      </c>
      <c r="F14" s="54">
        <v>44491</v>
      </c>
      <c r="G14" s="55">
        <v>11539.2</v>
      </c>
      <c r="H14" s="55">
        <f>SUM(G13:G14)</f>
        <v>16591.16</v>
      </c>
    </row>
    <row r="15" spans="2:8" ht="23.25" customHeight="1" x14ac:dyDescent="0.25">
      <c r="B15" s="52" t="s">
        <v>62</v>
      </c>
      <c r="C15" s="52" t="s">
        <v>63</v>
      </c>
      <c r="D15" s="53" t="s">
        <v>2</v>
      </c>
      <c r="E15" s="54">
        <v>44413</v>
      </c>
      <c r="F15" s="54">
        <v>44444</v>
      </c>
      <c r="G15" s="55">
        <v>233588.22</v>
      </c>
      <c r="H15" s="55"/>
    </row>
    <row r="16" spans="2:8" ht="23.25" customHeight="1" x14ac:dyDescent="0.25">
      <c r="B16" s="52" t="s">
        <v>64</v>
      </c>
      <c r="C16" s="52" t="s">
        <v>63</v>
      </c>
      <c r="D16" s="53" t="s">
        <v>2</v>
      </c>
      <c r="E16" s="54">
        <v>44425</v>
      </c>
      <c r="F16" s="54">
        <v>44456</v>
      </c>
      <c r="G16" s="55">
        <v>26672.6</v>
      </c>
      <c r="H16" s="55">
        <f>SUM(G15:G16)</f>
        <v>260260.82</v>
      </c>
    </row>
    <row r="17" spans="2:8" ht="23.25" customHeight="1" x14ac:dyDescent="0.25">
      <c r="B17" s="52" t="s">
        <v>57</v>
      </c>
      <c r="C17" s="52" t="s">
        <v>58</v>
      </c>
      <c r="D17" s="53" t="s">
        <v>59</v>
      </c>
      <c r="E17" s="54">
        <v>44417</v>
      </c>
      <c r="F17" s="54">
        <v>44448</v>
      </c>
      <c r="G17" s="55">
        <v>19788.84</v>
      </c>
      <c r="H17" s="55">
        <f>SUM(G17)</f>
        <v>19788.84</v>
      </c>
    </row>
    <row r="18" spans="2:8" ht="23.25" customHeight="1" x14ac:dyDescent="0.25">
      <c r="B18" s="52" t="s">
        <v>111</v>
      </c>
      <c r="C18" s="52" t="s">
        <v>112</v>
      </c>
      <c r="D18" s="53" t="s">
        <v>2</v>
      </c>
      <c r="E18" s="54">
        <v>44440</v>
      </c>
      <c r="F18" s="54">
        <v>44470</v>
      </c>
      <c r="G18" s="55">
        <v>221250</v>
      </c>
      <c r="H18" s="55">
        <f>SUM(G18)</f>
        <v>221250</v>
      </c>
    </row>
    <row r="19" spans="2:8" ht="23.25" customHeight="1" x14ac:dyDescent="0.25">
      <c r="B19" s="52" t="s">
        <v>68</v>
      </c>
      <c r="C19" s="52" t="s">
        <v>69</v>
      </c>
      <c r="D19" s="53" t="s">
        <v>2</v>
      </c>
      <c r="E19" s="54">
        <v>44448</v>
      </c>
      <c r="F19" s="54">
        <v>44478</v>
      </c>
      <c r="G19" s="55">
        <v>25886.25</v>
      </c>
      <c r="H19" s="55"/>
    </row>
    <row r="20" spans="2:8" ht="23.25" customHeight="1" x14ac:dyDescent="0.25">
      <c r="B20" s="52" t="s">
        <v>77</v>
      </c>
      <c r="C20" s="52" t="s">
        <v>69</v>
      </c>
      <c r="D20" s="53" t="s">
        <v>2</v>
      </c>
      <c r="E20" s="54">
        <v>44455</v>
      </c>
      <c r="F20" s="54">
        <v>44485</v>
      </c>
      <c r="G20" s="55">
        <v>13216.74</v>
      </c>
      <c r="H20" s="55">
        <f>SUM(G19:G20)</f>
        <v>39102.99</v>
      </c>
    </row>
    <row r="21" spans="2:8" ht="23.25" customHeight="1" x14ac:dyDescent="0.25">
      <c r="B21" s="52" t="s">
        <v>60</v>
      </c>
      <c r="C21" s="52" t="s">
        <v>61</v>
      </c>
      <c r="D21" s="53" t="s">
        <v>2</v>
      </c>
      <c r="E21" s="54">
        <v>44432</v>
      </c>
      <c r="F21" s="54">
        <v>44463</v>
      </c>
      <c r="G21" s="55">
        <v>75843.820000000007</v>
      </c>
      <c r="H21" s="55">
        <f>SUM(G21)</f>
        <v>75843.820000000007</v>
      </c>
    </row>
    <row r="22" spans="2:8" ht="23.25" customHeight="1" x14ac:dyDescent="0.25">
      <c r="B22" s="52" t="s">
        <v>86</v>
      </c>
      <c r="C22" s="52" t="s">
        <v>32</v>
      </c>
      <c r="D22" s="53" t="s">
        <v>24</v>
      </c>
      <c r="E22" s="54">
        <v>44467</v>
      </c>
      <c r="F22" s="54">
        <v>44497</v>
      </c>
      <c r="G22" s="55">
        <v>7639.99</v>
      </c>
      <c r="H22" s="55">
        <f t="shared" ref="H22" si="0">SUM(G22)</f>
        <v>7639.99</v>
      </c>
    </row>
    <row r="23" spans="2:8" ht="23.25" customHeight="1" x14ac:dyDescent="0.25">
      <c r="B23" s="52" t="s">
        <v>28</v>
      </c>
      <c r="C23" s="52" t="s">
        <v>19</v>
      </c>
      <c r="D23" s="53" t="s">
        <v>2</v>
      </c>
      <c r="E23" s="54">
        <v>44417</v>
      </c>
      <c r="F23" s="54">
        <v>44448</v>
      </c>
      <c r="G23" s="55">
        <v>327767.42</v>
      </c>
      <c r="H23" s="55">
        <f>SUM(G23)</f>
        <v>327767.42</v>
      </c>
    </row>
    <row r="24" spans="2:8" ht="23.25" customHeight="1" x14ac:dyDescent="0.25">
      <c r="B24" s="52" t="s">
        <v>52</v>
      </c>
      <c r="C24" s="52" t="s">
        <v>53</v>
      </c>
      <c r="D24" s="53" t="s">
        <v>2</v>
      </c>
      <c r="E24" s="54">
        <v>44434</v>
      </c>
      <c r="F24" s="54">
        <v>44465</v>
      </c>
      <c r="G24" s="55">
        <v>42716</v>
      </c>
      <c r="H24" s="55">
        <f>SUM(G24)</f>
        <v>42716</v>
      </c>
    </row>
    <row r="25" spans="2:8" ht="23.25" customHeight="1" x14ac:dyDescent="0.25">
      <c r="B25" s="52" t="s">
        <v>108</v>
      </c>
      <c r="C25" s="52" t="s">
        <v>109</v>
      </c>
      <c r="D25" s="53" t="s">
        <v>110</v>
      </c>
      <c r="E25" s="54">
        <v>44467</v>
      </c>
      <c r="F25" s="54">
        <v>44497</v>
      </c>
      <c r="G25" s="55">
        <v>17586.72</v>
      </c>
      <c r="H25" s="55">
        <f>SUM(G25)</f>
        <v>17586.72</v>
      </c>
    </row>
    <row r="26" spans="2:8" ht="23.25" customHeight="1" x14ac:dyDescent="0.25">
      <c r="B26" s="52" t="s">
        <v>65</v>
      </c>
      <c r="C26" s="52" t="s">
        <v>66</v>
      </c>
      <c r="D26" s="53" t="s">
        <v>2</v>
      </c>
      <c r="E26" s="54">
        <v>44414</v>
      </c>
      <c r="F26" s="54">
        <v>44445</v>
      </c>
      <c r="G26" s="55">
        <v>41370.800000000003</v>
      </c>
      <c r="H26" s="55">
        <f>SUM(G26)</f>
        <v>41370.800000000003</v>
      </c>
    </row>
    <row r="27" spans="2:8" ht="23.25" customHeight="1" x14ac:dyDescent="0.25">
      <c r="B27" s="52" t="s">
        <v>73</v>
      </c>
      <c r="C27" s="52" t="s">
        <v>74</v>
      </c>
      <c r="D27" s="53" t="s">
        <v>75</v>
      </c>
      <c r="E27" s="54">
        <v>44450</v>
      </c>
      <c r="F27" s="54">
        <v>44480</v>
      </c>
      <c r="G27" s="55">
        <v>138740</v>
      </c>
      <c r="H27" s="55">
        <f>SUM(G27)</f>
        <v>138740</v>
      </c>
    </row>
    <row r="28" spans="2:8" ht="23.25" customHeight="1" x14ac:dyDescent="0.25">
      <c r="B28" s="52" t="s">
        <v>40</v>
      </c>
      <c r="C28" s="52" t="s">
        <v>16</v>
      </c>
      <c r="D28" s="53" t="s">
        <v>2</v>
      </c>
      <c r="E28" s="54">
        <v>44393</v>
      </c>
      <c r="F28" s="54">
        <v>44424</v>
      </c>
      <c r="G28" s="55">
        <v>221214</v>
      </c>
      <c r="H28" s="55"/>
    </row>
    <row r="29" spans="2:8" ht="23.25" customHeight="1" x14ac:dyDescent="0.25">
      <c r="B29" s="52" t="s">
        <v>41</v>
      </c>
      <c r="C29" s="52" t="s">
        <v>16</v>
      </c>
      <c r="D29" s="53" t="s">
        <v>2</v>
      </c>
      <c r="E29" s="54">
        <v>44412</v>
      </c>
      <c r="F29" s="54">
        <v>44443</v>
      </c>
      <c r="G29" s="55">
        <v>199407.02</v>
      </c>
      <c r="H29" s="55"/>
    </row>
    <row r="30" spans="2:8" ht="23.25" customHeight="1" x14ac:dyDescent="0.25">
      <c r="B30" s="52" t="s">
        <v>42</v>
      </c>
      <c r="C30" s="52" t="s">
        <v>16</v>
      </c>
      <c r="D30" s="53" t="s">
        <v>2</v>
      </c>
      <c r="E30" s="54">
        <v>44417</v>
      </c>
      <c r="F30" s="54">
        <v>44448</v>
      </c>
      <c r="G30" s="55">
        <v>149293.6</v>
      </c>
      <c r="H30" s="55">
        <f>SUM(G28:G30)</f>
        <v>569914.62</v>
      </c>
    </row>
    <row r="31" spans="2:8" ht="23.25" customHeight="1" x14ac:dyDescent="0.25">
      <c r="B31" s="52" t="s">
        <v>20</v>
      </c>
      <c r="C31" s="52" t="s">
        <v>18</v>
      </c>
      <c r="D31" s="53" t="s">
        <v>2</v>
      </c>
      <c r="E31" s="54">
        <v>44405</v>
      </c>
      <c r="F31" s="54">
        <v>44436</v>
      </c>
      <c r="G31" s="55">
        <v>361409.27</v>
      </c>
      <c r="H31" s="55">
        <f>SUM(G31)</f>
        <v>361409.27</v>
      </c>
    </row>
    <row r="32" spans="2:8" ht="23.25" customHeight="1" x14ac:dyDescent="0.25">
      <c r="B32" s="52" t="s">
        <v>96</v>
      </c>
      <c r="C32" s="52" t="s">
        <v>94</v>
      </c>
      <c r="D32" s="53" t="s">
        <v>95</v>
      </c>
      <c r="E32" s="54">
        <v>44440</v>
      </c>
      <c r="F32" s="54">
        <v>44470</v>
      </c>
      <c r="G32" s="55">
        <v>48380</v>
      </c>
      <c r="H32" s="55"/>
    </row>
    <row r="33" spans="2:8" ht="23.25" customHeight="1" x14ac:dyDescent="0.25">
      <c r="B33" s="52" t="s">
        <v>97</v>
      </c>
      <c r="C33" s="52" t="s">
        <v>94</v>
      </c>
      <c r="D33" s="53" t="s">
        <v>95</v>
      </c>
      <c r="E33" s="54">
        <v>44469</v>
      </c>
      <c r="F33" s="54">
        <v>44499</v>
      </c>
      <c r="G33" s="55">
        <v>48380</v>
      </c>
      <c r="H33" s="55">
        <f>SUM(G32:G33)</f>
        <v>96760</v>
      </c>
    </row>
    <row r="34" spans="2:8" ht="23.25" customHeight="1" x14ac:dyDescent="0.25">
      <c r="B34" s="52" t="s">
        <v>37</v>
      </c>
      <c r="C34" s="52" t="s">
        <v>38</v>
      </c>
      <c r="D34" s="53" t="s">
        <v>39</v>
      </c>
      <c r="E34" s="54">
        <v>44411</v>
      </c>
      <c r="F34" s="54">
        <v>44442</v>
      </c>
      <c r="G34" s="55">
        <v>248973.48</v>
      </c>
      <c r="H34" s="55">
        <f t="shared" ref="H34" si="1">SUM(G34)</f>
        <v>248973.48</v>
      </c>
    </row>
    <row r="35" spans="2:8" ht="23.25" customHeight="1" x14ac:dyDescent="0.25">
      <c r="B35" s="52" t="s">
        <v>45</v>
      </c>
      <c r="C35" s="52" t="s">
        <v>46</v>
      </c>
      <c r="D35" s="53" t="s">
        <v>12</v>
      </c>
      <c r="E35" s="54">
        <v>44431</v>
      </c>
      <c r="F35" s="54">
        <v>44462</v>
      </c>
      <c r="G35" s="55">
        <v>11283.5</v>
      </c>
      <c r="H35" s="55"/>
    </row>
    <row r="36" spans="2:8" ht="23.25" customHeight="1" x14ac:dyDescent="0.25">
      <c r="B36" s="52" t="s">
        <v>47</v>
      </c>
      <c r="C36" s="52" t="s">
        <v>46</v>
      </c>
      <c r="D36" s="53" t="s">
        <v>12</v>
      </c>
      <c r="E36" s="54">
        <v>44432</v>
      </c>
      <c r="F36" s="54">
        <v>44463</v>
      </c>
      <c r="G36" s="55">
        <v>1750</v>
      </c>
      <c r="H36" s="55"/>
    </row>
    <row r="37" spans="2:8" ht="23.25" customHeight="1" x14ac:dyDescent="0.25">
      <c r="B37" s="52" t="s">
        <v>90</v>
      </c>
      <c r="C37" s="52" t="s">
        <v>46</v>
      </c>
      <c r="D37" s="53" t="s">
        <v>12</v>
      </c>
      <c r="E37" s="54">
        <v>44438</v>
      </c>
      <c r="F37" s="54">
        <v>44469</v>
      </c>
      <c r="G37" s="55">
        <v>9190.5</v>
      </c>
      <c r="H37" s="55"/>
    </row>
    <row r="38" spans="2:8" ht="23.25" customHeight="1" x14ac:dyDescent="0.25">
      <c r="B38" s="52" t="s">
        <v>91</v>
      </c>
      <c r="C38" s="52" t="s">
        <v>46</v>
      </c>
      <c r="D38" s="53" t="s">
        <v>12</v>
      </c>
      <c r="E38" s="54">
        <v>44444</v>
      </c>
      <c r="F38" s="54">
        <v>44474</v>
      </c>
      <c r="G38" s="55">
        <v>9665</v>
      </c>
      <c r="H38" s="55"/>
    </row>
    <row r="39" spans="2:8" ht="23.25" customHeight="1" x14ac:dyDescent="0.25">
      <c r="B39" s="52" t="s">
        <v>92</v>
      </c>
      <c r="C39" s="52" t="s">
        <v>46</v>
      </c>
      <c r="D39" s="53" t="s">
        <v>12</v>
      </c>
      <c r="E39" s="54">
        <v>44447</v>
      </c>
      <c r="F39" s="54">
        <v>44477</v>
      </c>
      <c r="G39" s="55">
        <v>875</v>
      </c>
      <c r="H39" s="55"/>
    </row>
    <row r="40" spans="2:8" ht="23.25" customHeight="1" x14ac:dyDescent="0.25">
      <c r="B40" s="52" t="s">
        <v>93</v>
      </c>
      <c r="C40" s="52" t="s">
        <v>46</v>
      </c>
      <c r="D40" s="53" t="s">
        <v>12</v>
      </c>
      <c r="E40" s="54">
        <v>44453</v>
      </c>
      <c r="F40" s="54">
        <v>44483</v>
      </c>
      <c r="G40" s="55">
        <v>7701.5</v>
      </c>
      <c r="H40" s="55"/>
    </row>
    <row r="41" spans="2:8" ht="23.25" customHeight="1" x14ac:dyDescent="0.25">
      <c r="B41" s="52" t="s">
        <v>89</v>
      </c>
      <c r="C41" s="52" t="s">
        <v>46</v>
      </c>
      <c r="D41" s="53" t="s">
        <v>12</v>
      </c>
      <c r="E41" s="54">
        <v>44460</v>
      </c>
      <c r="F41" s="54">
        <v>44490</v>
      </c>
      <c r="G41" s="55">
        <v>9071</v>
      </c>
      <c r="H41" s="55"/>
    </row>
    <row r="42" spans="2:8" ht="23.25" customHeight="1" x14ac:dyDescent="0.25">
      <c r="B42" s="52" t="s">
        <v>115</v>
      </c>
      <c r="C42" s="52" t="s">
        <v>46</v>
      </c>
      <c r="D42" s="53" t="s">
        <v>12</v>
      </c>
      <c r="E42" s="54">
        <v>44461</v>
      </c>
      <c r="F42" s="54">
        <v>44491</v>
      </c>
      <c r="G42" s="55">
        <v>875</v>
      </c>
      <c r="H42" s="55"/>
    </row>
    <row r="43" spans="2:8" ht="23.25" customHeight="1" x14ac:dyDescent="0.25">
      <c r="B43" s="52" t="s">
        <v>116</v>
      </c>
      <c r="C43" s="52" t="s">
        <v>46</v>
      </c>
      <c r="D43" s="53" t="s">
        <v>12</v>
      </c>
      <c r="E43" s="54">
        <v>44467</v>
      </c>
      <c r="F43" s="54">
        <v>44497</v>
      </c>
      <c r="G43" s="55">
        <v>7629.5</v>
      </c>
      <c r="H43" s="55">
        <f>SUM(G35:G43)</f>
        <v>58041</v>
      </c>
    </row>
    <row r="44" spans="2:8" ht="23.25" customHeight="1" x14ac:dyDescent="0.25">
      <c r="B44" s="52" t="s">
        <v>50</v>
      </c>
      <c r="C44" s="52" t="s">
        <v>51</v>
      </c>
      <c r="D44" s="53" t="s">
        <v>2</v>
      </c>
      <c r="E44" s="54">
        <v>44433</v>
      </c>
      <c r="F44" s="54">
        <v>44464</v>
      </c>
      <c r="G44" s="55">
        <v>36308.57</v>
      </c>
      <c r="H44" s="55">
        <f>SUM(G44)</f>
        <v>36308.57</v>
      </c>
    </row>
    <row r="45" spans="2:8" ht="23.25" customHeight="1" x14ac:dyDescent="0.25">
      <c r="B45" s="52" t="s">
        <v>121</v>
      </c>
      <c r="C45" s="52" t="s">
        <v>122</v>
      </c>
      <c r="D45" s="53" t="s">
        <v>123</v>
      </c>
      <c r="E45" s="54">
        <v>44468</v>
      </c>
      <c r="F45" s="54">
        <v>44498</v>
      </c>
      <c r="G45" s="55">
        <v>143794.79999999999</v>
      </c>
      <c r="H45" s="55">
        <f>SUM(G45)</f>
        <v>143794.79999999999</v>
      </c>
    </row>
    <row r="46" spans="2:8" ht="23.25" customHeight="1" x14ac:dyDescent="0.25">
      <c r="B46" s="52" t="s">
        <v>29</v>
      </c>
      <c r="C46" s="52" t="s">
        <v>30</v>
      </c>
      <c r="D46" s="53" t="s">
        <v>24</v>
      </c>
      <c r="E46" s="54">
        <v>44417</v>
      </c>
      <c r="F46" s="54">
        <v>44448</v>
      </c>
      <c r="G46" s="55">
        <v>32214</v>
      </c>
      <c r="H46" s="55"/>
    </row>
    <row r="47" spans="2:8" ht="23.25" customHeight="1" x14ac:dyDescent="0.25">
      <c r="B47" s="52" t="s">
        <v>31</v>
      </c>
      <c r="C47" s="52" t="s">
        <v>30</v>
      </c>
      <c r="D47" s="53" t="s">
        <v>24</v>
      </c>
      <c r="E47" s="54">
        <v>44417</v>
      </c>
      <c r="F47" s="54">
        <v>44448</v>
      </c>
      <c r="G47" s="55">
        <v>29576.400000000001</v>
      </c>
      <c r="H47" s="55">
        <f>SUM(G46:G47)</f>
        <v>61790.400000000001</v>
      </c>
    </row>
    <row r="48" spans="2:8" ht="23.25" customHeight="1" x14ac:dyDescent="0.25">
      <c r="B48" s="52" t="s">
        <v>103</v>
      </c>
      <c r="C48" s="52" t="s">
        <v>14</v>
      </c>
      <c r="D48" s="53" t="s">
        <v>15</v>
      </c>
      <c r="E48" s="54">
        <v>44466</v>
      </c>
      <c r="F48" s="54">
        <v>44496</v>
      </c>
      <c r="G48" s="55">
        <v>5150</v>
      </c>
      <c r="H48" s="55"/>
    </row>
    <row r="49" spans="2:8" ht="23.25" customHeight="1" x14ac:dyDescent="0.25">
      <c r="B49" s="52" t="s">
        <v>104</v>
      </c>
      <c r="C49" s="52" t="s">
        <v>14</v>
      </c>
      <c r="D49" s="53" t="s">
        <v>15</v>
      </c>
      <c r="E49" s="54">
        <v>44459</v>
      </c>
      <c r="F49" s="54">
        <v>44489</v>
      </c>
      <c r="G49" s="55">
        <v>5500</v>
      </c>
      <c r="H49" s="55"/>
    </row>
    <row r="50" spans="2:8" ht="23.25" customHeight="1" x14ac:dyDescent="0.25">
      <c r="B50" s="52" t="s">
        <v>105</v>
      </c>
      <c r="C50" s="52" t="s">
        <v>14</v>
      </c>
      <c r="D50" s="53" t="s">
        <v>15</v>
      </c>
      <c r="E50" s="54">
        <v>44452</v>
      </c>
      <c r="F50" s="54">
        <v>44482</v>
      </c>
      <c r="G50" s="55">
        <v>5700</v>
      </c>
      <c r="H50" s="55"/>
    </row>
    <row r="51" spans="2:8" ht="23.25" customHeight="1" x14ac:dyDescent="0.25">
      <c r="B51" s="52" t="s">
        <v>106</v>
      </c>
      <c r="C51" s="52" t="s">
        <v>14</v>
      </c>
      <c r="D51" s="53" t="s">
        <v>15</v>
      </c>
      <c r="E51" s="54">
        <v>44445</v>
      </c>
      <c r="F51" s="54">
        <v>44475</v>
      </c>
      <c r="G51" s="55">
        <v>6750</v>
      </c>
      <c r="H51" s="55"/>
    </row>
    <row r="52" spans="2:8" ht="23.25" customHeight="1" x14ac:dyDescent="0.25">
      <c r="B52" s="52" t="s">
        <v>107</v>
      </c>
      <c r="C52" s="52" t="s">
        <v>14</v>
      </c>
      <c r="D52" s="53" t="s">
        <v>15</v>
      </c>
      <c r="E52" s="54">
        <v>44438</v>
      </c>
      <c r="F52" s="54">
        <v>44469</v>
      </c>
      <c r="G52" s="55">
        <v>4200</v>
      </c>
      <c r="H52" s="55"/>
    </row>
    <row r="53" spans="2:8" ht="23.25" customHeight="1" x14ac:dyDescent="0.25">
      <c r="B53" s="52" t="s">
        <v>43</v>
      </c>
      <c r="C53" s="52" t="s">
        <v>14</v>
      </c>
      <c r="D53" s="53" t="s">
        <v>15</v>
      </c>
      <c r="E53" s="54">
        <v>44425</v>
      </c>
      <c r="F53" s="54">
        <v>44456</v>
      </c>
      <c r="G53" s="55">
        <v>4000</v>
      </c>
      <c r="H53" s="55"/>
    </row>
    <row r="54" spans="2:8" ht="23.25" customHeight="1" x14ac:dyDescent="0.25">
      <c r="B54" s="52" t="s">
        <v>48</v>
      </c>
      <c r="C54" s="52" t="s">
        <v>14</v>
      </c>
      <c r="D54" s="53" t="s">
        <v>15</v>
      </c>
      <c r="E54" s="54">
        <v>44431</v>
      </c>
      <c r="F54" s="54">
        <v>44462</v>
      </c>
      <c r="G54" s="55">
        <v>4300</v>
      </c>
      <c r="H54" s="55">
        <f>SUM(G48:G54)</f>
        <v>35600</v>
      </c>
    </row>
    <row r="55" spans="2:8" ht="23.25" customHeight="1" x14ac:dyDescent="0.25">
      <c r="B55" s="52" t="s">
        <v>70</v>
      </c>
      <c r="C55" s="52" t="s">
        <v>71</v>
      </c>
      <c r="D55" s="53" t="s">
        <v>72</v>
      </c>
      <c r="E55" s="54">
        <v>44449</v>
      </c>
      <c r="F55" s="54">
        <v>44479</v>
      </c>
      <c r="G55" s="55">
        <v>20145.5</v>
      </c>
      <c r="H55" s="55">
        <f>SUM(G55)</f>
        <v>20145.5</v>
      </c>
    </row>
    <row r="56" spans="2:8" ht="23.25" customHeight="1" x14ac:dyDescent="0.25">
      <c r="B56" s="52" t="s">
        <v>26</v>
      </c>
      <c r="C56" s="52" t="s">
        <v>27</v>
      </c>
      <c r="D56" s="53" t="s">
        <v>2</v>
      </c>
      <c r="E56" s="54">
        <v>44410</v>
      </c>
      <c r="F56" s="54">
        <v>44441</v>
      </c>
      <c r="G56" s="55">
        <v>448000.23</v>
      </c>
      <c r="H56" s="55">
        <f t="shared" ref="H56:H64" si="2">SUM(G56)</f>
        <v>448000.23</v>
      </c>
    </row>
    <row r="57" spans="2:8" ht="23.25" customHeight="1" x14ac:dyDescent="0.25">
      <c r="B57" s="52" t="s">
        <v>82</v>
      </c>
      <c r="C57" s="52" t="s">
        <v>49</v>
      </c>
      <c r="D57" s="53" t="s">
        <v>12</v>
      </c>
      <c r="E57" s="54">
        <v>44446</v>
      </c>
      <c r="F57" s="54">
        <v>44476</v>
      </c>
      <c r="G57" s="55">
        <v>41314</v>
      </c>
      <c r="H57" s="55"/>
    </row>
    <row r="58" spans="2:8" ht="23.25" customHeight="1" x14ac:dyDescent="0.25">
      <c r="B58" s="52" t="s">
        <v>83</v>
      </c>
      <c r="C58" s="52" t="s">
        <v>49</v>
      </c>
      <c r="D58" s="53" t="s">
        <v>12</v>
      </c>
      <c r="E58" s="54">
        <v>44448</v>
      </c>
      <c r="F58" s="54">
        <v>44478</v>
      </c>
      <c r="G58" s="55">
        <v>9450</v>
      </c>
      <c r="H58" s="55"/>
    </row>
    <row r="59" spans="2:8" ht="23.25" customHeight="1" x14ac:dyDescent="0.25">
      <c r="B59" s="52" t="s">
        <v>100</v>
      </c>
      <c r="C59" s="52" t="s">
        <v>49</v>
      </c>
      <c r="D59" s="53" t="s">
        <v>12</v>
      </c>
      <c r="E59" s="54">
        <v>44461</v>
      </c>
      <c r="F59" s="54">
        <v>44491</v>
      </c>
      <c r="G59" s="55">
        <v>23570</v>
      </c>
      <c r="H59" s="55"/>
    </row>
    <row r="60" spans="2:8" ht="23.25" customHeight="1" x14ac:dyDescent="0.25">
      <c r="B60" s="52" t="s">
        <v>101</v>
      </c>
      <c r="C60" s="52" t="s">
        <v>49</v>
      </c>
      <c r="D60" s="53" t="s">
        <v>12</v>
      </c>
      <c r="E60" s="54">
        <v>44467</v>
      </c>
      <c r="F60" s="54">
        <v>44497</v>
      </c>
      <c r="G60" s="55">
        <v>17185</v>
      </c>
      <c r="H60" s="55"/>
    </row>
    <row r="61" spans="2:8" ht="23.25" customHeight="1" x14ac:dyDescent="0.25">
      <c r="B61" s="52" t="s">
        <v>102</v>
      </c>
      <c r="C61" s="52" t="s">
        <v>49</v>
      </c>
      <c r="D61" s="53" t="s">
        <v>12</v>
      </c>
      <c r="E61" s="54">
        <v>44467</v>
      </c>
      <c r="F61" s="54">
        <v>44497</v>
      </c>
      <c r="G61" s="55">
        <v>7565</v>
      </c>
      <c r="H61" s="55">
        <f>SUM(G57:G61)</f>
        <v>99084</v>
      </c>
    </row>
    <row r="62" spans="2:8" ht="23.25" customHeight="1" x14ac:dyDescent="0.25">
      <c r="B62" s="52" t="s">
        <v>55</v>
      </c>
      <c r="C62" s="52" t="s">
        <v>56</v>
      </c>
      <c r="D62" s="53" t="s">
        <v>2</v>
      </c>
      <c r="E62" s="54">
        <v>44420</v>
      </c>
      <c r="F62" s="54">
        <v>44451</v>
      </c>
      <c r="G62" s="55">
        <v>27160.560000000001</v>
      </c>
      <c r="H62" s="55">
        <f>SUM(G62)</f>
        <v>27160.560000000001</v>
      </c>
    </row>
    <row r="63" spans="2:8" ht="23.25" customHeight="1" x14ac:dyDescent="0.25">
      <c r="B63" s="52" t="s">
        <v>78</v>
      </c>
      <c r="C63" s="52" t="s">
        <v>21</v>
      </c>
      <c r="D63" s="53" t="s">
        <v>79</v>
      </c>
      <c r="E63" s="54">
        <v>44455</v>
      </c>
      <c r="F63" s="54">
        <v>44485</v>
      </c>
      <c r="G63" s="55">
        <v>27470.14</v>
      </c>
      <c r="H63" s="55">
        <f t="shared" si="2"/>
        <v>27470.14</v>
      </c>
    </row>
    <row r="64" spans="2:8" ht="23.25" customHeight="1" x14ac:dyDescent="0.25">
      <c r="B64" s="52" t="s">
        <v>34</v>
      </c>
      <c r="C64" s="52" t="s">
        <v>35</v>
      </c>
      <c r="D64" s="53" t="s">
        <v>36</v>
      </c>
      <c r="E64" s="54">
        <v>44420</v>
      </c>
      <c r="F64" s="54">
        <v>44451</v>
      </c>
      <c r="G64" s="55">
        <v>400000</v>
      </c>
      <c r="H64" s="55">
        <f t="shared" si="2"/>
        <v>400000</v>
      </c>
    </row>
    <row r="65" spans="2:9" ht="23.25" customHeight="1" x14ac:dyDescent="0.25">
      <c r="B65" s="52" t="s">
        <v>113</v>
      </c>
      <c r="C65" s="52" t="s">
        <v>114</v>
      </c>
      <c r="D65" s="53" t="s">
        <v>2</v>
      </c>
      <c r="E65" s="54">
        <v>44460</v>
      </c>
      <c r="F65" s="54">
        <v>44490</v>
      </c>
      <c r="G65" s="55">
        <v>150066.5</v>
      </c>
      <c r="H65" s="55">
        <f>SUM(G65)</f>
        <v>150066.5</v>
      </c>
    </row>
    <row r="66" spans="2:9" ht="23.25" customHeight="1" x14ac:dyDescent="0.25">
      <c r="B66" s="52" t="s">
        <v>117</v>
      </c>
      <c r="C66" s="52" t="s">
        <v>118</v>
      </c>
      <c r="D66" s="53" t="s">
        <v>2</v>
      </c>
      <c r="E66" s="54">
        <v>44434</v>
      </c>
      <c r="F66" s="54">
        <v>44465</v>
      </c>
      <c r="G66" s="55">
        <v>47571.28</v>
      </c>
      <c r="H66" s="55"/>
    </row>
    <row r="67" spans="2:9" ht="23.25" customHeight="1" x14ac:dyDescent="0.25">
      <c r="B67" s="52" t="s">
        <v>119</v>
      </c>
      <c r="C67" s="52" t="s">
        <v>118</v>
      </c>
      <c r="D67" s="53" t="s">
        <v>2</v>
      </c>
      <c r="E67" s="54">
        <v>44434</v>
      </c>
      <c r="F67" s="54">
        <v>44465</v>
      </c>
      <c r="G67" s="55">
        <v>82771.070000000007</v>
      </c>
      <c r="H67" s="55"/>
    </row>
    <row r="68" spans="2:9" ht="23.25" customHeight="1" x14ac:dyDescent="0.25">
      <c r="B68" s="52" t="s">
        <v>120</v>
      </c>
      <c r="C68" s="52" t="s">
        <v>118</v>
      </c>
      <c r="D68" s="53" t="s">
        <v>2</v>
      </c>
      <c r="E68" s="54">
        <v>44463</v>
      </c>
      <c r="F68" s="54">
        <v>44493</v>
      </c>
      <c r="G68" s="55">
        <v>42264.29</v>
      </c>
      <c r="H68" s="55"/>
    </row>
    <row r="69" spans="2:9" ht="23.25" customHeight="1" x14ac:dyDescent="0.25">
      <c r="B69" s="52" t="s">
        <v>125</v>
      </c>
      <c r="C69" s="52" t="s">
        <v>118</v>
      </c>
      <c r="D69" s="53" t="s">
        <v>2</v>
      </c>
      <c r="E69" s="54">
        <v>44467</v>
      </c>
      <c r="F69" s="54">
        <v>44497</v>
      </c>
      <c r="G69" s="55">
        <v>10194.950000000001</v>
      </c>
      <c r="H69" s="55">
        <f>SUM(G66:G69)</f>
        <v>182801.59000000003</v>
      </c>
    </row>
    <row r="70" spans="2:9" ht="23.25" customHeight="1" x14ac:dyDescent="0.25">
      <c r="B70" s="52" t="s">
        <v>76</v>
      </c>
      <c r="C70" s="52" t="s">
        <v>17</v>
      </c>
      <c r="D70" s="53" t="s">
        <v>2</v>
      </c>
      <c r="E70" s="54">
        <v>44460</v>
      </c>
      <c r="F70" s="54">
        <v>44490</v>
      </c>
      <c r="G70" s="55">
        <v>44671.87</v>
      </c>
      <c r="H70" s="55">
        <f>SUM(G70)</f>
        <v>44671.87</v>
      </c>
    </row>
    <row r="71" spans="2:9" ht="23.25" customHeight="1" x14ac:dyDescent="0.25">
      <c r="B71" s="52"/>
      <c r="C71" s="52" t="s">
        <v>8</v>
      </c>
      <c r="D71" s="53"/>
      <c r="E71" s="54"/>
      <c r="F71" s="54"/>
      <c r="G71" s="55">
        <f>SUM(G5:G70)</f>
        <v>4562800.09</v>
      </c>
      <c r="H71" s="55">
        <f>SUM(H5:H70)</f>
        <v>4562800.0899999989</v>
      </c>
    </row>
    <row r="72" spans="2:9" x14ac:dyDescent="0.25">
      <c r="B72" s="33"/>
      <c r="C72" s="34"/>
      <c r="D72" s="34"/>
      <c r="E72" s="35"/>
      <c r="F72" s="35"/>
      <c r="G72" s="35"/>
      <c r="H72" s="35"/>
    </row>
    <row r="73" spans="2:9" x14ac:dyDescent="0.25">
      <c r="B73" s="45"/>
      <c r="C73" s="34"/>
      <c r="D73" s="34"/>
      <c r="E73" s="35"/>
      <c r="F73" s="58" t="s">
        <v>9</v>
      </c>
      <c r="G73" s="58"/>
      <c r="H73" s="56">
        <f>+H71</f>
        <v>4562800.0899999989</v>
      </c>
    </row>
    <row r="74" spans="2:9" ht="16.5" x14ac:dyDescent="0.35">
      <c r="B74" s="38"/>
      <c r="C74" s="36"/>
      <c r="D74" s="36"/>
      <c r="E74" s="37"/>
      <c r="F74" s="58" t="s">
        <v>13</v>
      </c>
      <c r="G74" s="58"/>
      <c r="H74" s="57">
        <v>176436.36</v>
      </c>
    </row>
    <row r="75" spans="2:9" x14ac:dyDescent="0.25">
      <c r="B75" s="38"/>
      <c r="C75" s="39"/>
      <c r="D75" s="38"/>
      <c r="E75" s="40"/>
      <c r="F75" s="59" t="s">
        <v>7</v>
      </c>
      <c r="G75" s="60"/>
      <c r="H75" s="44">
        <f>SUM(H73:H74)</f>
        <v>4739236.4499999993</v>
      </c>
      <c r="I75" s="26"/>
    </row>
    <row r="76" spans="2:9" x14ac:dyDescent="0.25">
      <c r="B76" s="46"/>
      <c r="C76" s="41"/>
      <c r="D76" s="41"/>
      <c r="E76" s="42"/>
      <c r="F76" s="42"/>
      <c r="G76" s="40"/>
      <c r="H76" s="43"/>
      <c r="I76" s="26"/>
    </row>
    <row r="77" spans="2:9" x14ac:dyDescent="0.25">
      <c r="B77" s="50"/>
      <c r="C77" s="50"/>
      <c r="D77" s="50"/>
      <c r="E77" s="23"/>
      <c r="F77" s="23"/>
      <c r="G77" s="22"/>
      <c r="H77" s="15"/>
    </row>
    <row r="78" spans="2:9" x14ac:dyDescent="0.25">
      <c r="B78" s="48"/>
      <c r="C78" s="48"/>
      <c r="D78" s="48"/>
      <c r="E78" s="24"/>
      <c r="F78" s="24"/>
      <c r="G78" s="19"/>
      <c r="H78" s="14"/>
    </row>
    <row r="79" spans="2:9" ht="18.75" customHeight="1" x14ac:dyDescent="0.25">
      <c r="B79" s="18"/>
      <c r="C79" s="62" t="s">
        <v>126</v>
      </c>
      <c r="D79" s="62"/>
      <c r="E79" s="2"/>
      <c r="F79" s="2"/>
      <c r="G79" s="16"/>
      <c r="H79" s="16"/>
    </row>
    <row r="80" spans="2:9" ht="18.75" x14ac:dyDescent="0.3">
      <c r="B80" s="2"/>
      <c r="C80" s="63" t="s">
        <v>127</v>
      </c>
      <c r="D80" s="63"/>
      <c r="E80" s="25"/>
      <c r="F80" s="25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  <row r="82" spans="2:8" x14ac:dyDescent="0.25">
      <c r="B82" s="18"/>
      <c r="C82" s="13"/>
      <c r="D82" s="13"/>
      <c r="E82" s="13"/>
      <c r="F82" s="13"/>
      <c r="G82" s="2"/>
      <c r="H82" s="2"/>
    </row>
    <row r="83" spans="2:8" x14ac:dyDescent="0.25">
      <c r="B83" s="2"/>
      <c r="C83" s="18"/>
      <c r="D83" s="13"/>
      <c r="E83" s="14"/>
      <c r="F83" s="14"/>
      <c r="G83" s="13"/>
      <c r="H83" s="2"/>
    </row>
    <row r="84" spans="2:8" x14ac:dyDescent="0.25">
      <c r="B84" s="2"/>
      <c r="C84" s="2"/>
      <c r="D84" s="2"/>
      <c r="E84" s="2"/>
      <c r="F84" s="2"/>
      <c r="G84" s="2"/>
      <c r="H84" s="2"/>
    </row>
    <row r="85" spans="2:8" x14ac:dyDescent="0.25">
      <c r="B85" s="2"/>
      <c r="C85" s="2"/>
      <c r="D85" s="2"/>
      <c r="E85" s="2"/>
      <c r="F85" s="2"/>
      <c r="G85" s="2"/>
      <c r="H85" s="2"/>
    </row>
    <row r="86" spans="2:8" ht="18.75" x14ac:dyDescent="0.3">
      <c r="B86" s="13"/>
      <c r="C86" s="18"/>
      <c r="D86" s="13"/>
      <c r="E86" s="13"/>
      <c r="F86" s="13"/>
      <c r="G86" s="31"/>
      <c r="H86" s="17"/>
    </row>
    <row r="87" spans="2:8" x14ac:dyDescent="0.25">
      <c r="B87" s="2"/>
      <c r="C87" s="2"/>
      <c r="D87" s="2"/>
      <c r="E87" s="2"/>
      <c r="F87" s="2"/>
      <c r="G87" s="2"/>
      <c r="H87" s="2"/>
    </row>
    <row r="88" spans="2:8" x14ac:dyDescent="0.25">
      <c r="B88" s="2"/>
      <c r="C88" s="2"/>
      <c r="D88" s="17"/>
      <c r="E88" s="28"/>
      <c r="F88" s="28"/>
      <c r="G88" s="2"/>
      <c r="H88" s="2"/>
    </row>
    <row r="89" spans="2:8" ht="18.75" x14ac:dyDescent="0.3">
      <c r="B89" s="18"/>
      <c r="C89" s="13"/>
      <c r="D89" s="27"/>
      <c r="E89" s="28"/>
      <c r="F89" s="28"/>
      <c r="G89" s="32"/>
      <c r="H89" s="2"/>
    </row>
    <row r="90" spans="2:8" x14ac:dyDescent="0.25">
      <c r="B90" s="6"/>
      <c r="C90" s="6"/>
      <c r="D90" s="17"/>
      <c r="E90" s="28"/>
      <c r="F90" s="28"/>
      <c r="G90" s="2"/>
      <c r="H90" s="2"/>
    </row>
    <row r="91" spans="2:8" x14ac:dyDescent="0.25">
      <c r="B91" s="6"/>
      <c r="C91" s="6"/>
      <c r="D91" s="17"/>
      <c r="E91" s="29"/>
      <c r="F91" s="29"/>
      <c r="G91" s="2"/>
      <c r="H91" s="2"/>
    </row>
    <row r="92" spans="2:8" x14ac:dyDescent="0.25">
      <c r="B92" s="6"/>
      <c r="C92" s="6"/>
      <c r="D92" s="17"/>
      <c r="E92" s="28"/>
      <c r="F92" s="28"/>
      <c r="G92" s="2"/>
      <c r="H92" s="2"/>
    </row>
    <row r="93" spans="2:8" x14ac:dyDescent="0.25">
      <c r="B93" s="6"/>
      <c r="C93" s="6"/>
      <c r="D93" s="17"/>
      <c r="E93" s="29"/>
      <c r="F93" s="29"/>
      <c r="G93" s="2"/>
      <c r="H93" s="2"/>
    </row>
    <row r="94" spans="2:8" x14ac:dyDescent="0.25">
      <c r="B94" s="6"/>
      <c r="C94" s="6"/>
      <c r="D94" s="17"/>
      <c r="E94" s="28"/>
      <c r="F94" s="28"/>
      <c r="G94" s="2"/>
      <c r="H94" s="2"/>
    </row>
    <row r="95" spans="2:8" x14ac:dyDescent="0.25">
      <c r="B95" s="18"/>
      <c r="C95" s="18"/>
      <c r="D95" s="13"/>
      <c r="E95" s="30"/>
      <c r="F95" s="30"/>
      <c r="G95" s="27"/>
      <c r="H95" s="2"/>
    </row>
    <row r="96" spans="2:8" ht="18.75" x14ac:dyDescent="0.3">
      <c r="B96" s="2"/>
      <c r="C96" s="18"/>
      <c r="D96" s="13"/>
      <c r="E96" s="14"/>
      <c r="F96" s="14"/>
      <c r="G96" s="25"/>
      <c r="H96" s="2"/>
    </row>
    <row r="97" spans="2:8" x14ac:dyDescent="0.25">
      <c r="B97" s="2"/>
      <c r="C97" s="2"/>
      <c r="D97" s="2"/>
      <c r="E97" s="2"/>
      <c r="F97" s="2"/>
      <c r="G97" s="2"/>
      <c r="H97" s="2"/>
    </row>
    <row r="98" spans="2:8" x14ac:dyDescent="0.25">
      <c r="B98" s="2"/>
      <c r="C98" s="2"/>
      <c r="D98" s="2"/>
      <c r="E98" s="13"/>
      <c r="F98" s="13"/>
      <c r="G98" s="13"/>
      <c r="H98" s="13"/>
    </row>
    <row r="99" spans="2:8" x14ac:dyDescent="0.25">
      <c r="B99" s="18"/>
      <c r="C99" s="13"/>
      <c r="D99" s="13"/>
      <c r="E99" s="2"/>
      <c r="F99" s="2"/>
      <c r="G99" s="2"/>
      <c r="H99" s="13"/>
    </row>
    <row r="100" spans="2:8" x14ac:dyDescent="0.25">
      <c r="B100" s="18"/>
      <c r="C100" s="13"/>
      <c r="D100" s="13"/>
      <c r="E100" s="2"/>
      <c r="F100" s="2"/>
      <c r="G100" s="2"/>
      <c r="H100" s="2"/>
    </row>
    <row r="101" spans="2:8" x14ac:dyDescent="0.25">
      <c r="B101" s="2"/>
      <c r="C101" s="2"/>
      <c r="D101" s="2"/>
      <c r="E101" s="2"/>
      <c r="F101" s="2"/>
      <c r="G101" s="2"/>
      <c r="H101" s="2"/>
    </row>
    <row r="102" spans="2:8" ht="18.75" x14ac:dyDescent="0.3">
      <c r="B102" s="20"/>
      <c r="C102" s="2"/>
      <c r="D102" s="2"/>
      <c r="E102" s="2"/>
      <c r="F102" s="2"/>
      <c r="G102" s="2"/>
      <c r="H102" s="2"/>
    </row>
    <row r="103" spans="2:8" ht="18.75" x14ac:dyDescent="0.3">
      <c r="B103" s="21"/>
      <c r="C103" s="20"/>
      <c r="D103" s="20"/>
      <c r="E103" s="2"/>
      <c r="F103" s="2"/>
      <c r="G103" s="2"/>
      <c r="H103" s="2"/>
    </row>
    <row r="104" spans="2:8" x14ac:dyDescent="0.25">
      <c r="B104" s="2"/>
      <c r="C104" s="2"/>
      <c r="D104" s="2"/>
      <c r="E104" s="2"/>
      <c r="F104" s="2"/>
      <c r="G104" s="2"/>
      <c r="H104" s="2"/>
    </row>
    <row r="105" spans="2:8" x14ac:dyDescent="0.25">
      <c r="B105" s="2"/>
      <c r="C105" s="2"/>
      <c r="D105" s="2"/>
      <c r="E105" s="2"/>
      <c r="F105" s="2"/>
      <c r="G105" s="2"/>
      <c r="H105" s="2"/>
    </row>
    <row r="106" spans="2:8" x14ac:dyDescent="0.25">
      <c r="B106" s="2"/>
      <c r="C106" s="2"/>
      <c r="D106" s="2"/>
      <c r="E106" s="2"/>
      <c r="F106" s="2"/>
      <c r="G106" s="2"/>
      <c r="H106" s="2"/>
    </row>
    <row r="107" spans="2:8" x14ac:dyDescent="0.25">
      <c r="B107" s="2"/>
      <c r="C107" s="2"/>
      <c r="D107" s="2"/>
      <c r="E107" s="2"/>
      <c r="F107" s="2"/>
      <c r="G107" s="2"/>
      <c r="H107" s="2"/>
    </row>
    <row r="108" spans="2:8" x14ac:dyDescent="0.25">
      <c r="B108" s="2"/>
      <c r="C108" s="2"/>
      <c r="D108" s="2"/>
      <c r="E108" s="2"/>
      <c r="F108" s="2"/>
      <c r="G108" s="2"/>
      <c r="H108" s="2"/>
    </row>
    <row r="109" spans="2:8" x14ac:dyDescent="0.25">
      <c r="B109" s="2"/>
      <c r="C109" s="2"/>
      <c r="D109" s="2"/>
      <c r="E109" s="2"/>
      <c r="F109" s="2"/>
      <c r="G109" s="2"/>
      <c r="H109" s="2"/>
    </row>
    <row r="110" spans="2:8" x14ac:dyDescent="0.25">
      <c r="B110" s="2"/>
      <c r="C110" s="2"/>
      <c r="D110" s="2"/>
      <c r="E110" s="2"/>
      <c r="F110" s="2"/>
      <c r="G110" s="2"/>
      <c r="H110" s="2"/>
    </row>
    <row r="111" spans="2:8" x14ac:dyDescent="0.25">
      <c r="B111" s="2"/>
      <c r="C111" s="2"/>
      <c r="D111" s="2"/>
      <c r="E111" s="2"/>
      <c r="F111" s="2"/>
      <c r="G111" s="2"/>
      <c r="H111" s="2"/>
    </row>
    <row r="112" spans="2:8" x14ac:dyDescent="0.25">
      <c r="B112" s="2"/>
      <c r="C112" s="2"/>
      <c r="D112" s="2"/>
      <c r="E112" s="2"/>
      <c r="F112" s="2"/>
      <c r="G112" s="2"/>
      <c r="H112" s="2"/>
    </row>
    <row r="113" spans="2:8" x14ac:dyDescent="0.25">
      <c r="B113" s="2"/>
      <c r="C113" s="2"/>
      <c r="D113" s="2"/>
      <c r="E113" s="2"/>
      <c r="F113" s="2"/>
      <c r="G113" s="2"/>
      <c r="H113" s="2"/>
    </row>
    <row r="114" spans="2:8" x14ac:dyDescent="0.25">
      <c r="B114" s="2"/>
    </row>
  </sheetData>
  <mergeCells count="8">
    <mergeCell ref="C79:D79"/>
    <mergeCell ref="C80:D80"/>
    <mergeCell ref="B78:D78"/>
    <mergeCell ref="B2:H2"/>
    <mergeCell ref="F73:G73"/>
    <mergeCell ref="B1:H1"/>
    <mergeCell ref="B77:D77"/>
    <mergeCell ref="F74:G74"/>
  </mergeCells>
  <pageMargins left="0.7" right="0.7" top="0.75" bottom="0.75" header="0.3" footer="0.3"/>
  <pageSetup paperSize="9" fitToWidth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 01</cp:lastModifiedBy>
  <cp:lastPrinted>2021-10-05T14:02:19Z</cp:lastPrinted>
  <dcterms:created xsi:type="dcterms:W3CDTF">2017-06-12T16:17:30Z</dcterms:created>
  <dcterms:modified xsi:type="dcterms:W3CDTF">2021-10-05T14:02:24Z</dcterms:modified>
</cp:coreProperties>
</file>