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Septiembre 2022\"/>
    </mc:Choice>
  </mc:AlternateContent>
  <xr:revisionPtr revIDLastSave="0" documentId="8_{B118E828-B387-4B05-8339-766BD5347D8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2" l="1"/>
  <c r="G59" i="2"/>
  <c r="G51" i="2"/>
  <c r="G52" i="2"/>
  <c r="G37" i="2"/>
  <c r="G17" i="2"/>
  <c r="G31" i="2"/>
  <c r="G42" i="2"/>
  <c r="G50" i="2"/>
  <c r="G57" i="2"/>
  <c r="G16" i="2"/>
  <c r="G40" i="2"/>
  <c r="G15" i="2"/>
  <c r="G24" i="2"/>
  <c r="G58" i="2"/>
  <c r="G48" i="2"/>
  <c r="G44" i="2"/>
  <c r="G41" i="2"/>
  <c r="G39" i="2"/>
  <c r="G36" i="2"/>
  <c r="G35" i="2"/>
  <c r="G30" i="2"/>
  <c r="G23" i="2"/>
  <c r="G22" i="2"/>
  <c r="G14" i="2"/>
  <c r="G6" i="2"/>
  <c r="G5" i="2"/>
  <c r="G56" i="2"/>
  <c r="G21" i="2"/>
  <c r="G54" i="2"/>
  <c r="G20" i="2"/>
  <c r="G45" i="2"/>
  <c r="G19" i="2"/>
  <c r="G18" i="2"/>
  <c r="G53" i="2"/>
  <c r="G55" i="2"/>
  <c r="G49" i="2"/>
  <c r="G62" i="2" l="1"/>
</calcChain>
</file>

<file path=xl/sharedStrings.xml><?xml version="1.0" encoding="utf-8"?>
<sst xmlns="http://schemas.openxmlformats.org/spreadsheetml/2006/main" count="177" uniqueCount="111">
  <si>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</si>
  <si>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</si>
  <si>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</si>
  <si>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</si>
  <si>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</si>
  <si>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</si>
  <si>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</si>
  <si>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</si>
  <si>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t>TOTAL GENERAL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</si>
  <si>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</si>
  <si>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</si>
  <si>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FL&amp;M</t>
  </si>
  <si>
    <t>HERMER SERVICES</t>
  </si>
  <si>
    <t>REPUESTOS</t>
  </si>
  <si>
    <t>Enc. Tesoreria</t>
  </si>
  <si>
    <t>OFFITEK</t>
  </si>
  <si>
    <t>Lic.Juana Magalys Fernandez</t>
  </si>
  <si>
    <t>B1500000231</t>
  </si>
  <si>
    <t>SUMINISTROS GUIPAK</t>
  </si>
  <si>
    <t>SOLDIER ELECTRIC</t>
  </si>
  <si>
    <t>CASA JARABACOA</t>
  </si>
  <si>
    <t>GRUPO ALASKA</t>
  </si>
  <si>
    <t>AGUA</t>
  </si>
  <si>
    <t>ALIMENTOS</t>
  </si>
  <si>
    <t>GTG INDUSTRIAL</t>
  </si>
  <si>
    <t>ELDRY KAMILLE BELTRE</t>
  </si>
  <si>
    <t>RETENCIONES</t>
  </si>
  <si>
    <t>B1500002291</t>
  </si>
  <si>
    <t>B1500002293</t>
  </si>
  <si>
    <t>B1500000181</t>
  </si>
  <si>
    <t>MAIKOL J. DE LA ROSA</t>
  </si>
  <si>
    <t>B1500000183</t>
  </si>
  <si>
    <t>B1500001482</t>
  </si>
  <si>
    <t>B1500000925</t>
  </si>
  <si>
    <t>ANA MARIA MARTINEZ</t>
  </si>
  <si>
    <t>B1500000934</t>
  </si>
  <si>
    <t>B1500000924</t>
  </si>
  <si>
    <t>B1500000832</t>
  </si>
  <si>
    <t>COMERCIAL YAELYS</t>
  </si>
  <si>
    <t>B1500000414</t>
  </si>
  <si>
    <t>MERCANTIL RAMI</t>
  </si>
  <si>
    <t>B1500000419</t>
  </si>
  <si>
    <t>B1500000422</t>
  </si>
  <si>
    <t>B1500000411</t>
  </si>
  <si>
    <t>B1500000844</t>
  </si>
  <si>
    <t>B1500000839</t>
  </si>
  <si>
    <t>B1500000825</t>
  </si>
  <si>
    <t>B1500000833</t>
  </si>
  <si>
    <t>B1500001035</t>
  </si>
  <si>
    <t>TONOS Y COLORES</t>
  </si>
  <si>
    <t>B1500000374</t>
  </si>
  <si>
    <t>14/0/2022</t>
  </si>
  <si>
    <t>B1500000516</t>
  </si>
  <si>
    <t>MANDELA AUTO PRT</t>
  </si>
  <si>
    <t>B1500000404</t>
  </si>
  <si>
    <t>B1500003382</t>
  </si>
  <si>
    <t>AMADITA</t>
  </si>
  <si>
    <t>ANALISIS</t>
  </si>
  <si>
    <t>B1500000824</t>
  </si>
  <si>
    <t>B1500000373</t>
  </si>
  <si>
    <t>7J</t>
  </si>
  <si>
    <t>B1500000435</t>
  </si>
  <si>
    <t>DOS GARCIA</t>
  </si>
  <si>
    <t>B1500001465</t>
  </si>
  <si>
    <t>B1500004540</t>
  </si>
  <si>
    <t>B1500000864</t>
  </si>
  <si>
    <t>B1500000103</t>
  </si>
  <si>
    <t>EDDY JAVIER</t>
  </si>
  <si>
    <t>CUENTAS POR PAGAR  AL -30-09-2022</t>
  </si>
  <si>
    <t>B1500000945</t>
  </si>
  <si>
    <t>B1500000943</t>
  </si>
  <si>
    <t>B1500000946</t>
  </si>
  <si>
    <t>B1500000940</t>
  </si>
  <si>
    <t>B1500001546</t>
  </si>
  <si>
    <t>SUPERMERCADO CARIBE</t>
  </si>
  <si>
    <t>B1500002296</t>
  </si>
  <si>
    <t>B1500002297</t>
  </si>
  <si>
    <t>B1500000087</t>
  </si>
  <si>
    <t>B1500000001</t>
  </si>
  <si>
    <t>CINCE</t>
  </si>
  <si>
    <t>B1500002779</t>
  </si>
  <si>
    <t>B1500000944</t>
  </si>
  <si>
    <t>B1500019784</t>
  </si>
  <si>
    <t>LA INNOVACION</t>
  </si>
  <si>
    <t>FUNDACION PEDRO HQUEZ U.</t>
  </si>
  <si>
    <t>B1500000007</t>
  </si>
  <si>
    <t>AUTO LLAVE CASTILLO</t>
  </si>
  <si>
    <t>B1500000530</t>
  </si>
  <si>
    <t>REPUESTOS LA PLAZA</t>
  </si>
  <si>
    <t>ASESORIA</t>
  </si>
  <si>
    <t>B1500000063</t>
  </si>
  <si>
    <t>KELVIN PERALTA</t>
  </si>
  <si>
    <t>B1500000527</t>
  </si>
  <si>
    <t>ALEXANDRA G. MARTINES</t>
  </si>
  <si>
    <t>B1500009656</t>
  </si>
  <si>
    <t>TROPIGAS</t>
  </si>
  <si>
    <t>GAS</t>
  </si>
  <si>
    <t>B1500000121</t>
  </si>
  <si>
    <t>PRESTOL</t>
  </si>
  <si>
    <t>B1500000727</t>
  </si>
  <si>
    <t>JADHANIL</t>
  </si>
  <si>
    <t>B1500000379</t>
  </si>
  <si>
    <t>FR MULTISERVICIOS</t>
  </si>
  <si>
    <t>IMPRESION</t>
  </si>
  <si>
    <t>B1500002333</t>
  </si>
  <si>
    <t>BOSQUESA</t>
  </si>
  <si>
    <t>B1500002150</t>
  </si>
  <si>
    <t>GRUPO LFA</t>
  </si>
  <si>
    <t>B1500000089</t>
  </si>
  <si>
    <t>RESESA</t>
  </si>
  <si>
    <t>B1500000005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</si>
</sst>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u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Border="1"/>
    <xf numFmtId="0" fontId="9" fillId="0" borderId="0" xfId="0" applyFont="1"/>
    <xf numFmtId="14" fontId="5" fillId="0" borderId="0" xfId="0" applyNumberFormat="1" applyFont="1" applyBorder="1"/>
    <xf numFmtId="4" fontId="7" fillId="0" borderId="0" xfId="0" applyNumberFormat="1" applyFont="1" applyBorder="1"/>
    <xf numFmtId="4" fontId="7" fillId="0" borderId="0" xfId="0" applyNumberFormat="1" applyFont="1" applyFill="1" applyBorder="1"/>
    <xf numFmtId="4" fontId="5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/>
    <xf numFmtId="0" fontId="10" fillId="0" borderId="1" xfId="0" applyFont="1" applyBorder="1"/>
    <xf numFmtId="4" fontId="4" fillId="0" borderId="0" xfId="0" applyNumberFormat="1" applyFont="1"/>
    <xf numFmtId="4" fontId="10" fillId="0" borderId="2" xfId="0" applyNumberFormat="1" applyFont="1" applyBorder="1"/>
    <xf numFmtId="14" fontId="1" fillId="0" borderId="2" xfId="0" applyNumberFormat="1" applyFont="1" applyBorder="1"/>
    <xf numFmtId="0" fontId="11" fillId="0" borderId="0" xfId="0" applyFont="1"/>
    <xf numFmtId="14" fontId="11" fillId="0" borderId="0" xfId="0" applyNumberFormat="1" applyFont="1"/>
    <xf numFmtId="0" fontId="1" fillId="0" borderId="0" xfId="0" applyFont="1"/>
    <xf numFmtId="0" fontId="12" fillId="0" borderId="0" xfId="0" applyFont="1"/>
    <xf numFmtId="164" fontId="13" fillId="0" borderId="0" xfId="0" applyNumberFormat="1" applyFont="1"/>
    <xf numFmtId="4" fontId="17" fillId="0" borderId="0" xfId="0" applyNumberFormat="1" applyFont="1"/>
    <xf numFmtId="0" fontId="4" fillId="0" borderId="0" xfId="0" applyFont="1"/>
    <xf numFmtId="4" fontId="1" fillId="0" borderId="0" xfId="0" applyNumberFormat="1" applyFont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14" fontId="1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9" fillId="2" borderId="2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9" xfId="0" applyFont="1" applyBorder="1"/>
    <xf numFmtId="14" fontId="1" fillId="0" borderId="7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10" fillId="0" borderId="2" xfId="0" applyNumberFormat="1" applyFont="1" applyFill="1" applyBorder="1"/>
    <xf numFmtId="4" fontId="1" fillId="0" borderId="2" xfId="0" applyNumberFormat="1" applyFont="1" applyFill="1" applyBorder="1"/>
    <xf numFmtId="14" fontId="1" fillId="0" borderId="2" xfId="0" applyNumberFormat="1" applyFont="1" applyFill="1" applyBorder="1" applyAlignment="1">
      <alignment horizontal="right"/>
    </xf>
    <xf numFmtId="14" fontId="6" fillId="0" borderId="0" xfId="0" applyNumberFormat="1" applyFont="1" applyBorder="1"/>
    <xf numFmtId="4" fontId="20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4" fontId="21" fillId="2" borderId="0" xfId="0" applyNumberFormat="1" applyFont="1" applyFill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right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72"/>
      <c r="B1" s="72"/>
      <c r="C1" s="72"/>
      <c r="D1" s="72"/>
      <c r="E1" s="72"/>
      <c r="F1" s="72"/>
      <c r="G1" s="72"/>
      <c r="H1" s="72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"/>
  <sheetViews>
    <sheetView tabSelected="1" topLeftCell="A57" zoomScaleNormal="100" workbookViewId="0">
      <selection activeCell="J19" sqref="J19"/>
    </sheetView>
  </sheetViews>
  <sheetFormatPr baseColWidth="10" defaultRowHeight="15" x14ac:dyDescent="0.25"/>
  <cols>
    <col min="1" max="1" width="11.7109375" customWidth="1"/>
    <col min="2" max="2" width="19.85546875" customWidth="1"/>
    <col min="3" max="3" width="15.5703125" customWidth="1"/>
    <col min="4" max="4" width="10.28515625" customWidth="1"/>
    <col min="5" max="5" width="9.5703125" customWidth="1"/>
    <col min="6" max="6" width="10" customWidth="1"/>
    <col min="7" max="7" width="14" customWidth="1"/>
  </cols>
  <sheetData>
    <row r="1" spans="1:7" ht="23.25" x14ac:dyDescent="0.25">
      <c r="A1" s="76" t="s">
        <v>9</v>
      </c>
      <c r="B1" s="76"/>
      <c r="C1" s="76"/>
      <c r="D1" s="76"/>
      <c r="E1" s="76"/>
      <c r="F1" s="76"/>
      <c r="G1" s="76"/>
    </row>
    <row r="2" spans="1:7" ht="15.75" x14ac:dyDescent="0.25">
      <c r="A2" s="77"/>
      <c r="B2" s="77"/>
      <c r="C2" s="77"/>
      <c r="D2" s="77"/>
      <c r="E2" s="77"/>
      <c r="F2" s="77"/>
      <c r="G2" s="77"/>
    </row>
    <row r="3" spans="1:7" x14ac:dyDescent="0.25">
      <c r="A3" s="75" t="s">
        <v>68</v>
      </c>
      <c r="B3" s="75"/>
      <c r="C3" s="75"/>
      <c r="D3" s="75"/>
      <c r="E3" s="75"/>
      <c r="F3" s="75"/>
      <c r="G3" s="75"/>
    </row>
    <row r="4" spans="1:7" ht="34.5" customHeight="1" x14ac:dyDescent="0.25">
      <c r="A4" s="45" t="s">
        <v>1</v>
      </c>
      <c r="B4" s="47" t="s">
        <v>0</v>
      </c>
      <c r="C4" s="47" t="s">
        <v>10</v>
      </c>
      <c r="D4" s="47" t="s">
        <v>3</v>
      </c>
      <c r="E4" s="47" t="s">
        <v>4</v>
      </c>
      <c r="F4" s="47" t="s">
        <v>5</v>
      </c>
      <c r="G4" s="47" t="s">
        <v>6</v>
      </c>
    </row>
    <row r="5" spans="1:7" ht="25.5" customHeight="1" x14ac:dyDescent="0.25">
      <c r="A5" s="63" t="s">
        <v>59</v>
      </c>
      <c r="B5" s="48" t="s">
        <v>60</v>
      </c>
      <c r="C5" s="48" t="s">
        <v>2</v>
      </c>
      <c r="D5" s="49">
        <v>44790</v>
      </c>
      <c r="E5" s="50">
        <v>44821</v>
      </c>
      <c r="F5" s="47">
        <v>162538.38</v>
      </c>
      <c r="G5" s="47">
        <f>SUM(F5)</f>
        <v>162538.38</v>
      </c>
    </row>
    <row r="6" spans="1:7" ht="25.5" customHeight="1" x14ac:dyDescent="0.25">
      <c r="A6" s="65" t="s">
        <v>55</v>
      </c>
      <c r="B6" s="48" t="s">
        <v>56</v>
      </c>
      <c r="C6" s="48" t="s">
        <v>57</v>
      </c>
      <c r="D6" s="49">
        <v>44804</v>
      </c>
      <c r="E6" s="50">
        <v>44834</v>
      </c>
      <c r="F6" s="54">
        <v>3420</v>
      </c>
      <c r="G6" s="54">
        <f>SUM(F6)</f>
        <v>3420</v>
      </c>
    </row>
    <row r="7" spans="1:7" ht="25.5" customHeight="1" x14ac:dyDescent="0.25">
      <c r="A7" s="63" t="s">
        <v>33</v>
      </c>
      <c r="B7" s="48" t="s">
        <v>34</v>
      </c>
      <c r="C7" s="48" t="s">
        <v>23</v>
      </c>
      <c r="D7" s="49">
        <v>44809</v>
      </c>
      <c r="E7" s="50">
        <v>44839</v>
      </c>
      <c r="F7" s="47">
        <v>2760</v>
      </c>
      <c r="G7" s="47"/>
    </row>
    <row r="8" spans="1:7" ht="25.5" customHeight="1" x14ac:dyDescent="0.25">
      <c r="A8" s="63" t="s">
        <v>36</v>
      </c>
      <c r="B8" s="48" t="s">
        <v>34</v>
      </c>
      <c r="C8" s="48" t="s">
        <v>23</v>
      </c>
      <c r="D8" s="49">
        <v>44810</v>
      </c>
      <c r="E8" s="50">
        <v>44840</v>
      </c>
      <c r="F8" s="47">
        <v>1920</v>
      </c>
      <c r="G8" s="47"/>
    </row>
    <row r="9" spans="1:7" ht="25.5" customHeight="1" x14ac:dyDescent="0.25">
      <c r="A9" s="63" t="s">
        <v>35</v>
      </c>
      <c r="B9" s="48" t="s">
        <v>34</v>
      </c>
      <c r="C9" s="48" t="s">
        <v>23</v>
      </c>
      <c r="D9" s="49">
        <v>44817</v>
      </c>
      <c r="E9" s="50">
        <v>44847</v>
      </c>
      <c r="F9" s="47">
        <v>5427</v>
      </c>
      <c r="G9" s="47"/>
    </row>
    <row r="10" spans="1:7" ht="25.5" customHeight="1" x14ac:dyDescent="0.25">
      <c r="A10" s="63" t="s">
        <v>72</v>
      </c>
      <c r="B10" s="48" t="s">
        <v>34</v>
      </c>
      <c r="C10" s="48" t="s">
        <v>23</v>
      </c>
      <c r="D10" s="49">
        <v>44824</v>
      </c>
      <c r="E10" s="50">
        <v>44854</v>
      </c>
      <c r="F10" s="47">
        <v>850</v>
      </c>
      <c r="G10" s="47"/>
    </row>
    <row r="11" spans="1:7" ht="25.5" customHeight="1" x14ac:dyDescent="0.25">
      <c r="A11" s="63" t="s">
        <v>70</v>
      </c>
      <c r="B11" s="48" t="s">
        <v>34</v>
      </c>
      <c r="C11" s="48" t="s">
        <v>23</v>
      </c>
      <c r="D11" s="49">
        <v>44826</v>
      </c>
      <c r="E11" s="50">
        <v>44856</v>
      </c>
      <c r="F11" s="47">
        <v>1600</v>
      </c>
      <c r="G11" s="47"/>
    </row>
    <row r="12" spans="1:7" ht="25.5" customHeight="1" x14ac:dyDescent="0.25">
      <c r="A12" s="63" t="s">
        <v>69</v>
      </c>
      <c r="B12" s="48" t="s">
        <v>34</v>
      </c>
      <c r="C12" s="48" t="s">
        <v>23</v>
      </c>
      <c r="D12" s="49">
        <v>44831</v>
      </c>
      <c r="E12" s="50">
        <v>44861</v>
      </c>
      <c r="F12" s="47">
        <v>6430</v>
      </c>
      <c r="G12" s="47"/>
    </row>
    <row r="13" spans="1:7" ht="25.5" customHeight="1" x14ac:dyDescent="0.25">
      <c r="A13" s="63" t="s">
        <v>71</v>
      </c>
      <c r="B13" s="48" t="s">
        <v>34</v>
      </c>
      <c r="C13" s="48" t="s">
        <v>23</v>
      </c>
      <c r="D13" s="49">
        <v>44831</v>
      </c>
      <c r="E13" s="50">
        <v>44861</v>
      </c>
      <c r="F13" s="47">
        <v>3660</v>
      </c>
      <c r="G13" s="47"/>
    </row>
    <row r="14" spans="1:7" ht="25.5" customHeight="1" x14ac:dyDescent="0.25">
      <c r="A14" s="63" t="s">
        <v>81</v>
      </c>
      <c r="B14" s="48" t="s">
        <v>34</v>
      </c>
      <c r="C14" s="48" t="s">
        <v>23</v>
      </c>
      <c r="D14" s="49">
        <v>44831</v>
      </c>
      <c r="E14" s="50">
        <v>44861</v>
      </c>
      <c r="F14" s="47">
        <v>53754</v>
      </c>
      <c r="G14" s="47">
        <f>SUM(F7:F14)</f>
        <v>76401</v>
      </c>
    </row>
    <row r="15" spans="1:7" ht="25.5" customHeight="1" x14ac:dyDescent="0.25">
      <c r="A15" s="63" t="s">
        <v>92</v>
      </c>
      <c r="B15" s="48" t="s">
        <v>86</v>
      </c>
      <c r="C15" s="48" t="s">
        <v>2</v>
      </c>
      <c r="D15" s="49">
        <v>44819</v>
      </c>
      <c r="E15" s="50">
        <v>44849</v>
      </c>
      <c r="F15" s="54">
        <v>40710</v>
      </c>
      <c r="G15" s="54">
        <f>SUM(F15)</f>
        <v>40710</v>
      </c>
    </row>
    <row r="16" spans="1:7" ht="25.5" customHeight="1" x14ac:dyDescent="0.25">
      <c r="A16" s="63" t="s">
        <v>110</v>
      </c>
      <c r="B16" s="48" t="s">
        <v>93</v>
      </c>
      <c r="C16" s="48" t="s">
        <v>89</v>
      </c>
      <c r="D16" s="49">
        <v>44834</v>
      </c>
      <c r="E16" s="50">
        <v>44864</v>
      </c>
      <c r="F16" s="54">
        <v>60000</v>
      </c>
      <c r="G16" s="54">
        <f>SUM(F16)</f>
        <v>60000</v>
      </c>
    </row>
    <row r="17" spans="1:7" ht="25.5" customHeight="1" x14ac:dyDescent="0.25">
      <c r="A17" s="63" t="s">
        <v>104</v>
      </c>
      <c r="B17" s="48" t="s">
        <v>105</v>
      </c>
      <c r="C17" s="48" t="s">
        <v>13</v>
      </c>
      <c r="D17" s="49">
        <v>44820</v>
      </c>
      <c r="E17" s="50">
        <v>44850</v>
      </c>
      <c r="F17" s="54">
        <v>24524.09</v>
      </c>
      <c r="G17" s="54">
        <f>SUM(F17)</f>
        <v>24524.09</v>
      </c>
    </row>
    <row r="18" spans="1:7" ht="25.5" customHeight="1" x14ac:dyDescent="0.25">
      <c r="A18" s="65" t="s">
        <v>63</v>
      </c>
      <c r="B18" s="48" t="s">
        <v>20</v>
      </c>
      <c r="C18" s="48" t="s">
        <v>2</v>
      </c>
      <c r="D18" s="49">
        <v>44796</v>
      </c>
      <c r="E18" s="50">
        <v>44827</v>
      </c>
      <c r="F18" s="54">
        <v>23600</v>
      </c>
      <c r="G18" s="54">
        <f t="shared" ref="G18:G23" si="0">SUM(F18)</f>
        <v>23600</v>
      </c>
    </row>
    <row r="19" spans="1:7" ht="25.5" customHeight="1" x14ac:dyDescent="0.25">
      <c r="A19" s="65" t="s">
        <v>78</v>
      </c>
      <c r="B19" s="48" t="s">
        <v>79</v>
      </c>
      <c r="C19" s="48" t="s">
        <v>23</v>
      </c>
      <c r="D19" s="49">
        <v>44817</v>
      </c>
      <c r="E19" s="50">
        <v>44847</v>
      </c>
      <c r="F19" s="54">
        <v>118177</v>
      </c>
      <c r="G19" s="54">
        <f t="shared" si="0"/>
        <v>118177</v>
      </c>
    </row>
    <row r="20" spans="1:7" ht="25.5" customHeight="1" x14ac:dyDescent="0.25">
      <c r="A20" s="65" t="s">
        <v>17</v>
      </c>
      <c r="B20" s="48" t="s">
        <v>38</v>
      </c>
      <c r="C20" s="48" t="s">
        <v>2</v>
      </c>
      <c r="D20" s="49">
        <v>44783</v>
      </c>
      <c r="E20" s="50">
        <v>44814</v>
      </c>
      <c r="F20" s="54">
        <v>42056.57</v>
      </c>
      <c r="G20" s="54">
        <f t="shared" si="0"/>
        <v>42056.57</v>
      </c>
    </row>
    <row r="21" spans="1:7" ht="25.5" customHeight="1" x14ac:dyDescent="0.25">
      <c r="A21" s="65" t="s">
        <v>61</v>
      </c>
      <c r="B21" s="48" t="s">
        <v>62</v>
      </c>
      <c r="C21" s="48" t="s">
        <v>2</v>
      </c>
      <c r="D21" s="49">
        <v>44795</v>
      </c>
      <c r="E21" s="50">
        <v>44826</v>
      </c>
      <c r="F21" s="47">
        <v>26432</v>
      </c>
      <c r="G21" s="47">
        <f t="shared" si="0"/>
        <v>26432</v>
      </c>
    </row>
    <row r="22" spans="1:7" ht="25.5" customHeight="1" x14ac:dyDescent="0.25">
      <c r="A22" s="65" t="s">
        <v>66</v>
      </c>
      <c r="B22" s="48" t="s">
        <v>67</v>
      </c>
      <c r="C22" s="48" t="s">
        <v>2</v>
      </c>
      <c r="D22" s="49">
        <v>44790</v>
      </c>
      <c r="E22" s="50">
        <v>44821</v>
      </c>
      <c r="F22" s="47">
        <v>28320</v>
      </c>
      <c r="G22" s="47">
        <f t="shared" si="0"/>
        <v>28320</v>
      </c>
    </row>
    <row r="23" spans="1:7" ht="25.5" customHeight="1" x14ac:dyDescent="0.25">
      <c r="A23" s="65" t="s">
        <v>77</v>
      </c>
      <c r="B23" s="40" t="s">
        <v>25</v>
      </c>
      <c r="C23" s="41" t="s">
        <v>23</v>
      </c>
      <c r="D23" s="31">
        <v>44826</v>
      </c>
      <c r="E23" s="31">
        <v>44856</v>
      </c>
      <c r="F23" s="30">
        <v>55150</v>
      </c>
      <c r="G23" s="42">
        <f t="shared" si="0"/>
        <v>55150</v>
      </c>
    </row>
    <row r="24" spans="1:7" ht="25.5" customHeight="1" x14ac:dyDescent="0.25">
      <c r="A24" s="65" t="s">
        <v>85</v>
      </c>
      <c r="B24" s="40" t="s">
        <v>84</v>
      </c>
      <c r="C24" s="41" t="s">
        <v>23</v>
      </c>
      <c r="D24" s="31">
        <v>44833</v>
      </c>
      <c r="E24" s="31">
        <v>44863</v>
      </c>
      <c r="F24" s="30">
        <v>228000</v>
      </c>
      <c r="G24" s="42">
        <f>SUM(F24)</f>
        <v>228000</v>
      </c>
    </row>
    <row r="25" spans="1:7" ht="25.5" customHeight="1" x14ac:dyDescent="0.25">
      <c r="A25" s="65" t="s">
        <v>58</v>
      </c>
      <c r="B25" s="40" t="s">
        <v>11</v>
      </c>
      <c r="C25" s="41" t="s">
        <v>2</v>
      </c>
      <c r="D25" s="31">
        <v>44788</v>
      </c>
      <c r="E25" s="31">
        <v>44819</v>
      </c>
      <c r="F25" s="30">
        <v>6608</v>
      </c>
      <c r="G25" s="42"/>
    </row>
    <row r="26" spans="1:7" ht="25.5" customHeight="1" x14ac:dyDescent="0.25">
      <c r="A26" s="65" t="s">
        <v>46</v>
      </c>
      <c r="B26" s="40" t="s">
        <v>11</v>
      </c>
      <c r="C26" s="41" t="s">
        <v>2</v>
      </c>
      <c r="D26" s="31">
        <v>44788</v>
      </c>
      <c r="E26" s="31">
        <v>44819</v>
      </c>
      <c r="F26" s="30">
        <v>262609</v>
      </c>
      <c r="G26" s="42"/>
    </row>
    <row r="27" spans="1:7" ht="25.5" customHeight="1" x14ac:dyDescent="0.25">
      <c r="A27" s="65" t="s">
        <v>37</v>
      </c>
      <c r="B27" s="40" t="s">
        <v>11</v>
      </c>
      <c r="C27" s="41" t="s">
        <v>2</v>
      </c>
      <c r="D27" s="31">
        <v>44809</v>
      </c>
      <c r="E27" s="31">
        <v>44839</v>
      </c>
      <c r="F27" s="30">
        <v>44285.4</v>
      </c>
      <c r="G27" s="42"/>
    </row>
    <row r="28" spans="1:7" ht="25.5" customHeight="1" x14ac:dyDescent="0.25">
      <c r="A28" s="65" t="s">
        <v>47</v>
      </c>
      <c r="B28" s="40" t="s">
        <v>11</v>
      </c>
      <c r="C28" s="41" t="s">
        <v>2</v>
      </c>
      <c r="D28" s="31">
        <v>44809</v>
      </c>
      <c r="E28" s="31">
        <v>44839</v>
      </c>
      <c r="F28" s="30">
        <v>206972</v>
      </c>
      <c r="G28" s="42"/>
    </row>
    <row r="29" spans="1:7" ht="25.5" customHeight="1" x14ac:dyDescent="0.25">
      <c r="A29" s="65" t="s">
        <v>45</v>
      </c>
      <c r="B29" s="40" t="s">
        <v>11</v>
      </c>
      <c r="C29" s="41" t="s">
        <v>2</v>
      </c>
      <c r="D29" s="31">
        <v>44816</v>
      </c>
      <c r="E29" s="31">
        <v>44846</v>
      </c>
      <c r="F29" s="30">
        <v>86730</v>
      </c>
      <c r="G29" s="42"/>
    </row>
    <row r="30" spans="1:7" ht="25.5" customHeight="1" x14ac:dyDescent="0.25">
      <c r="A30" s="65" t="s">
        <v>44</v>
      </c>
      <c r="B30" s="40" t="s">
        <v>11</v>
      </c>
      <c r="C30" s="41" t="s">
        <v>2</v>
      </c>
      <c r="D30" s="31">
        <v>44848</v>
      </c>
      <c r="E30" s="31">
        <v>44879</v>
      </c>
      <c r="F30" s="30">
        <v>95202.5</v>
      </c>
      <c r="G30" s="42">
        <f>SUM(F25:F30)</f>
        <v>702406.9</v>
      </c>
    </row>
    <row r="31" spans="1:7" ht="25.5" customHeight="1" x14ac:dyDescent="0.25">
      <c r="A31" s="65" t="s">
        <v>101</v>
      </c>
      <c r="B31" s="40" t="s">
        <v>102</v>
      </c>
      <c r="C31" s="41" t="s">
        <v>103</v>
      </c>
      <c r="D31" s="31">
        <v>44819</v>
      </c>
      <c r="E31" s="31">
        <v>44849</v>
      </c>
      <c r="F31" s="30">
        <v>12980</v>
      </c>
      <c r="G31" s="42">
        <f>SUM(F31)</f>
        <v>12980</v>
      </c>
    </row>
    <row r="32" spans="1:7" ht="25.5" customHeight="1" x14ac:dyDescent="0.25">
      <c r="A32" s="65" t="s">
        <v>27</v>
      </c>
      <c r="B32" s="40" t="s">
        <v>21</v>
      </c>
      <c r="C32" s="41" t="s">
        <v>22</v>
      </c>
      <c r="D32" s="31">
        <v>44809</v>
      </c>
      <c r="E32" s="31">
        <v>44839</v>
      </c>
      <c r="F32" s="30">
        <v>6264</v>
      </c>
      <c r="G32" s="42"/>
    </row>
    <row r="33" spans="1:7" ht="25.5" customHeight="1" x14ac:dyDescent="0.25">
      <c r="A33" s="65" t="s">
        <v>28</v>
      </c>
      <c r="B33" s="40" t="s">
        <v>21</v>
      </c>
      <c r="C33" s="41" t="s">
        <v>22</v>
      </c>
      <c r="D33" s="31">
        <v>44816</v>
      </c>
      <c r="E33" s="31">
        <v>44846</v>
      </c>
      <c r="F33" s="30">
        <v>6148</v>
      </c>
      <c r="G33" s="42"/>
    </row>
    <row r="34" spans="1:7" ht="25.5" customHeight="1" x14ac:dyDescent="0.25">
      <c r="A34" s="65" t="s">
        <v>75</v>
      </c>
      <c r="B34" s="40" t="s">
        <v>21</v>
      </c>
      <c r="C34" s="41" t="s">
        <v>22</v>
      </c>
      <c r="D34" s="31">
        <v>44824</v>
      </c>
      <c r="E34" s="31">
        <v>44854</v>
      </c>
      <c r="F34" s="30">
        <v>5452</v>
      </c>
      <c r="G34" s="42"/>
    </row>
    <row r="35" spans="1:7" ht="25.5" customHeight="1" x14ac:dyDescent="0.25">
      <c r="A35" s="65" t="s">
        <v>76</v>
      </c>
      <c r="B35" s="40" t="s">
        <v>21</v>
      </c>
      <c r="C35" s="41" t="s">
        <v>22</v>
      </c>
      <c r="D35" s="31">
        <v>44830</v>
      </c>
      <c r="E35" s="31">
        <v>44860</v>
      </c>
      <c r="F35" s="30">
        <v>4524</v>
      </c>
      <c r="G35" s="42">
        <f>SUM(F32:F35)</f>
        <v>22388</v>
      </c>
    </row>
    <row r="36" spans="1:7" ht="25.5" customHeight="1" x14ac:dyDescent="0.25">
      <c r="A36" s="65" t="s">
        <v>80</v>
      </c>
      <c r="B36" s="40" t="s">
        <v>24</v>
      </c>
      <c r="C36" s="53" t="s">
        <v>2</v>
      </c>
      <c r="D36" s="31">
        <v>44824</v>
      </c>
      <c r="E36" s="31">
        <v>44854</v>
      </c>
      <c r="F36" s="30">
        <v>257700.2</v>
      </c>
      <c r="G36" s="42">
        <f>SUM(F36)</f>
        <v>257700.2</v>
      </c>
    </row>
    <row r="37" spans="1:7" ht="25.5" customHeight="1" x14ac:dyDescent="0.25">
      <c r="A37" s="65" t="s">
        <v>106</v>
      </c>
      <c r="B37" s="40" t="s">
        <v>107</v>
      </c>
      <c r="C37" s="53" t="s">
        <v>2</v>
      </c>
      <c r="D37" s="31">
        <v>44831</v>
      </c>
      <c r="E37" s="31">
        <v>44861</v>
      </c>
      <c r="F37" s="30">
        <v>79650</v>
      </c>
      <c r="G37" s="42">
        <f>SUM(F37)</f>
        <v>79650</v>
      </c>
    </row>
    <row r="38" spans="1:7" ht="25.5" customHeight="1" x14ac:dyDescent="0.25">
      <c r="A38" s="65" t="s">
        <v>54</v>
      </c>
      <c r="B38" s="40" t="s">
        <v>12</v>
      </c>
      <c r="C38" s="53" t="s">
        <v>2</v>
      </c>
      <c r="D38" s="31">
        <v>44803</v>
      </c>
      <c r="E38" s="31">
        <v>44834</v>
      </c>
      <c r="F38" s="30">
        <v>230660.5</v>
      </c>
      <c r="G38" s="42"/>
    </row>
    <row r="39" spans="1:7" ht="25.5" customHeight="1" x14ac:dyDescent="0.25">
      <c r="A39" s="66" t="s">
        <v>43</v>
      </c>
      <c r="B39" s="55" t="s">
        <v>12</v>
      </c>
      <c r="C39" s="56" t="s">
        <v>2</v>
      </c>
      <c r="D39" s="57">
        <v>44816</v>
      </c>
      <c r="E39" s="57">
        <v>44846</v>
      </c>
      <c r="F39" s="58">
        <v>22048.3</v>
      </c>
      <c r="G39" s="59">
        <f>SUM(F38:F39)</f>
        <v>252708.8</v>
      </c>
    </row>
    <row r="40" spans="1:7" ht="25.5" customHeight="1" x14ac:dyDescent="0.25">
      <c r="A40" s="66" t="s">
        <v>90</v>
      </c>
      <c r="B40" s="55" t="s">
        <v>91</v>
      </c>
      <c r="C40" s="56" t="s">
        <v>89</v>
      </c>
      <c r="D40" s="57">
        <v>44826</v>
      </c>
      <c r="E40" s="57">
        <v>44856</v>
      </c>
      <c r="F40" s="58">
        <v>50000</v>
      </c>
      <c r="G40" s="59">
        <f>SUM(F40)</f>
        <v>50000</v>
      </c>
    </row>
    <row r="41" spans="1:7" ht="25.5" customHeight="1" x14ac:dyDescent="0.25">
      <c r="A41" s="65" t="s">
        <v>82</v>
      </c>
      <c r="B41" s="40" t="s">
        <v>83</v>
      </c>
      <c r="C41" s="31" t="s">
        <v>2</v>
      </c>
      <c r="D41" s="43">
        <v>44819</v>
      </c>
      <c r="E41" s="31">
        <v>44849</v>
      </c>
      <c r="F41" s="30">
        <v>23901.02</v>
      </c>
      <c r="G41" s="30">
        <f>SUM(F41)</f>
        <v>23901.02</v>
      </c>
    </row>
    <row r="42" spans="1:7" ht="25.5" customHeight="1" x14ac:dyDescent="0.25">
      <c r="A42" s="65" t="s">
        <v>99</v>
      </c>
      <c r="B42" s="40" t="s">
        <v>100</v>
      </c>
      <c r="C42" s="31" t="s">
        <v>2</v>
      </c>
      <c r="D42" s="43">
        <v>44832</v>
      </c>
      <c r="E42" s="31">
        <v>44862</v>
      </c>
      <c r="F42" s="30">
        <v>10620</v>
      </c>
      <c r="G42" s="30">
        <f>SUM(F42)</f>
        <v>10620</v>
      </c>
    </row>
    <row r="43" spans="1:7" ht="25.5" customHeight="1" x14ac:dyDescent="0.25">
      <c r="A43" s="65" t="s">
        <v>29</v>
      </c>
      <c r="B43" s="40" t="s">
        <v>30</v>
      </c>
      <c r="C43" s="40" t="s">
        <v>23</v>
      </c>
      <c r="D43" s="43">
        <v>44810</v>
      </c>
      <c r="E43" s="31">
        <v>44840</v>
      </c>
      <c r="F43" s="30">
        <v>14504.99</v>
      </c>
      <c r="G43" s="30"/>
    </row>
    <row r="44" spans="1:7" ht="25.5" customHeight="1" x14ac:dyDescent="0.25">
      <c r="A44" s="65" t="s">
        <v>31</v>
      </c>
      <c r="B44" s="40" t="s">
        <v>30</v>
      </c>
      <c r="C44" s="40" t="s">
        <v>23</v>
      </c>
      <c r="D44" s="43">
        <v>44817</v>
      </c>
      <c r="E44" s="31">
        <v>44847</v>
      </c>
      <c r="F44" s="30">
        <v>12204.98</v>
      </c>
      <c r="G44" s="30">
        <f>SUM(F43:F44)</f>
        <v>26709.97</v>
      </c>
    </row>
    <row r="45" spans="1:7" ht="25.5" customHeight="1" x14ac:dyDescent="0.25">
      <c r="A45" s="66" t="s">
        <v>52</v>
      </c>
      <c r="B45" s="55" t="s">
        <v>53</v>
      </c>
      <c r="C45" s="55" t="s">
        <v>13</v>
      </c>
      <c r="D45" s="60">
        <v>44826</v>
      </c>
      <c r="E45" s="57">
        <v>44856</v>
      </c>
      <c r="F45" s="58">
        <v>25075</v>
      </c>
      <c r="G45" s="58">
        <f>SUM(F45)</f>
        <v>25075</v>
      </c>
    </row>
    <row r="46" spans="1:7" ht="25.5" customHeight="1" x14ac:dyDescent="0.25">
      <c r="A46" s="65" t="s">
        <v>39</v>
      </c>
      <c r="B46" s="40" t="s">
        <v>40</v>
      </c>
      <c r="C46" s="40" t="s">
        <v>2</v>
      </c>
      <c r="D46" s="43">
        <v>44795</v>
      </c>
      <c r="E46" s="31">
        <v>44826</v>
      </c>
      <c r="F46" s="30">
        <v>48005.94</v>
      </c>
      <c r="G46" s="30"/>
    </row>
    <row r="47" spans="1:7" ht="25.5" customHeight="1" x14ac:dyDescent="0.25">
      <c r="A47" s="65" t="s">
        <v>41</v>
      </c>
      <c r="B47" s="40" t="s">
        <v>40</v>
      </c>
      <c r="C47" s="40" t="s">
        <v>2</v>
      </c>
      <c r="D47" s="43">
        <v>44795</v>
      </c>
      <c r="E47" s="31">
        <v>44826</v>
      </c>
      <c r="F47" s="30">
        <v>352208.76</v>
      </c>
      <c r="G47" s="30"/>
    </row>
    <row r="48" spans="1:7" ht="25.5" customHeight="1" x14ac:dyDescent="0.25">
      <c r="A48" s="65" t="s">
        <v>42</v>
      </c>
      <c r="B48" s="40" t="s">
        <v>40</v>
      </c>
      <c r="C48" s="40" t="s">
        <v>2</v>
      </c>
      <c r="D48" s="43">
        <v>44795</v>
      </c>
      <c r="E48" s="31">
        <v>44826</v>
      </c>
      <c r="F48" s="30">
        <v>125257</v>
      </c>
      <c r="G48" s="30">
        <f>SUM(F46:F48)</f>
        <v>525471.69999999995</v>
      </c>
    </row>
    <row r="49" spans="1:8" ht="25.5" customHeight="1" x14ac:dyDescent="0.25">
      <c r="A49" s="65" t="s">
        <v>64</v>
      </c>
      <c r="B49" s="40" t="s">
        <v>15</v>
      </c>
      <c r="C49" s="31" t="s">
        <v>2</v>
      </c>
      <c r="D49" s="43">
        <v>44795</v>
      </c>
      <c r="E49" s="31">
        <v>44826</v>
      </c>
      <c r="F49" s="30">
        <v>23409.98</v>
      </c>
      <c r="G49" s="30">
        <f t="shared" ref="G49:G58" si="1">SUM(F49)</f>
        <v>23409.98</v>
      </c>
    </row>
    <row r="50" spans="1:8" ht="25.5" customHeight="1" x14ac:dyDescent="0.25">
      <c r="A50" s="65" t="s">
        <v>97</v>
      </c>
      <c r="B50" s="51" t="s">
        <v>98</v>
      </c>
      <c r="C50" s="31" t="s">
        <v>2</v>
      </c>
      <c r="D50" s="52">
        <v>44830</v>
      </c>
      <c r="E50" s="31">
        <v>44860</v>
      </c>
      <c r="F50" s="30">
        <v>154580</v>
      </c>
      <c r="G50" s="30">
        <f>SUM(F50)</f>
        <v>154580</v>
      </c>
    </row>
    <row r="51" spans="1:8" ht="25.5" customHeight="1" x14ac:dyDescent="0.25">
      <c r="A51" s="65" t="s">
        <v>87</v>
      </c>
      <c r="B51" s="51" t="s">
        <v>88</v>
      </c>
      <c r="C51" s="31" t="s">
        <v>13</v>
      </c>
      <c r="D51" s="52">
        <v>44820</v>
      </c>
      <c r="E51" s="31">
        <v>44850</v>
      </c>
      <c r="F51" s="30">
        <v>2430</v>
      </c>
      <c r="G51" s="30">
        <f>SUM(F51)</f>
        <v>2430</v>
      </c>
    </row>
    <row r="52" spans="1:8" ht="25.5" customHeight="1" x14ac:dyDescent="0.25">
      <c r="A52" s="65" t="s">
        <v>108</v>
      </c>
      <c r="B52" s="51" t="s">
        <v>109</v>
      </c>
      <c r="C52" s="31" t="s">
        <v>13</v>
      </c>
      <c r="D52" s="52">
        <v>44817</v>
      </c>
      <c r="E52" s="31">
        <v>44847</v>
      </c>
      <c r="F52" s="30">
        <v>73643.33</v>
      </c>
      <c r="G52" s="30">
        <f>SUM(F52)</f>
        <v>73643.33</v>
      </c>
    </row>
    <row r="53" spans="1:8" ht="25.5" customHeight="1" x14ac:dyDescent="0.25">
      <c r="A53" s="65" t="s">
        <v>50</v>
      </c>
      <c r="B53" s="51" t="s">
        <v>19</v>
      </c>
      <c r="C53" s="31" t="s">
        <v>2</v>
      </c>
      <c r="D53" s="52">
        <v>44818</v>
      </c>
      <c r="E53" s="31" t="s">
        <v>51</v>
      </c>
      <c r="F53" s="30">
        <v>106407.78</v>
      </c>
      <c r="G53" s="30">
        <f t="shared" si="1"/>
        <v>106407.78</v>
      </c>
    </row>
    <row r="54" spans="1:8" ht="25.5" customHeight="1" x14ac:dyDescent="0.25">
      <c r="A54" s="65" t="s">
        <v>32</v>
      </c>
      <c r="B54" s="51" t="s">
        <v>74</v>
      </c>
      <c r="C54" s="31" t="s">
        <v>23</v>
      </c>
      <c r="D54" s="52">
        <v>44798</v>
      </c>
      <c r="E54" s="31">
        <v>44829</v>
      </c>
      <c r="F54" s="30">
        <v>147178.97</v>
      </c>
      <c r="G54" s="30">
        <f t="shared" si="1"/>
        <v>147178.97</v>
      </c>
    </row>
    <row r="55" spans="1:8" ht="25.5" customHeight="1" x14ac:dyDescent="0.25">
      <c r="A55" s="65" t="s">
        <v>65</v>
      </c>
      <c r="B55" s="51" t="s">
        <v>18</v>
      </c>
      <c r="C55" s="31" t="s">
        <v>2</v>
      </c>
      <c r="D55" s="52">
        <v>44790</v>
      </c>
      <c r="E55" s="31">
        <v>44821</v>
      </c>
      <c r="F55" s="30">
        <v>17700</v>
      </c>
      <c r="G55" s="30">
        <f t="shared" si="1"/>
        <v>17700</v>
      </c>
    </row>
    <row r="56" spans="1:8" ht="25.5" customHeight="1" x14ac:dyDescent="0.25">
      <c r="A56" s="65" t="s">
        <v>73</v>
      </c>
      <c r="B56" s="51" t="s">
        <v>74</v>
      </c>
      <c r="C56" s="31" t="s">
        <v>23</v>
      </c>
      <c r="D56" s="52">
        <v>44826</v>
      </c>
      <c r="E56" s="31">
        <v>44856</v>
      </c>
      <c r="F56" s="30">
        <v>175206.51</v>
      </c>
      <c r="G56" s="30">
        <f t="shared" si="1"/>
        <v>175206.51</v>
      </c>
    </row>
    <row r="57" spans="1:8" ht="25.5" customHeight="1" x14ac:dyDescent="0.25">
      <c r="A57" s="65" t="s">
        <v>94</v>
      </c>
      <c r="B57" s="51" t="s">
        <v>95</v>
      </c>
      <c r="C57" s="31" t="s">
        <v>96</v>
      </c>
      <c r="D57" s="52">
        <v>44826</v>
      </c>
      <c r="E57" s="31">
        <v>44856</v>
      </c>
      <c r="F57" s="30">
        <v>28520</v>
      </c>
      <c r="G57" s="30">
        <f t="shared" si="1"/>
        <v>28520</v>
      </c>
    </row>
    <row r="58" spans="1:8" ht="25.5" customHeight="1" x14ac:dyDescent="0.25">
      <c r="A58" s="65" t="s">
        <v>48</v>
      </c>
      <c r="B58" s="51" t="s">
        <v>49</v>
      </c>
      <c r="C58" s="31" t="s">
        <v>2</v>
      </c>
      <c r="D58" s="52">
        <v>44816</v>
      </c>
      <c r="E58" s="31">
        <v>44846</v>
      </c>
      <c r="F58" s="30">
        <v>97133.71</v>
      </c>
      <c r="G58" s="30">
        <f t="shared" si="1"/>
        <v>97133.71</v>
      </c>
    </row>
    <row r="59" spans="1:8" x14ac:dyDescent="0.25">
      <c r="A59" s="67"/>
      <c r="B59" s="79" t="s">
        <v>7</v>
      </c>
      <c r="C59" s="80"/>
      <c r="D59" s="80"/>
      <c r="E59" s="81"/>
      <c r="F59" s="46">
        <f>SUM(F5:F58)</f>
        <v>3705150.91</v>
      </c>
      <c r="G59" s="46">
        <f>SUM(G5:G58)</f>
        <v>3705150.91</v>
      </c>
    </row>
    <row r="60" spans="1:8" x14ac:dyDescent="0.25">
      <c r="A60" s="68"/>
      <c r="B60" s="28"/>
      <c r="C60" s="28"/>
      <c r="D60" s="28"/>
      <c r="E60" s="28"/>
      <c r="F60" s="28"/>
      <c r="G60" s="44"/>
    </row>
    <row r="61" spans="1:8" x14ac:dyDescent="0.25">
      <c r="A61" s="69"/>
      <c r="B61" s="32"/>
      <c r="C61" s="32"/>
      <c r="D61" s="33"/>
      <c r="E61" s="33"/>
      <c r="F61" s="33"/>
      <c r="G61" s="33"/>
      <c r="H61" s="21"/>
    </row>
    <row r="62" spans="1:8" ht="15.75" x14ac:dyDescent="0.25">
      <c r="A62" s="70"/>
      <c r="B62" s="32"/>
      <c r="C62" s="32"/>
      <c r="D62" s="33"/>
      <c r="E62" s="78" t="s">
        <v>8</v>
      </c>
      <c r="F62" s="78"/>
      <c r="G62" s="64">
        <f>+G59</f>
        <v>3705150.91</v>
      </c>
      <c r="H62" s="21"/>
    </row>
    <row r="63" spans="1:8" ht="16.5" x14ac:dyDescent="0.35">
      <c r="A63" s="71"/>
      <c r="B63" s="35"/>
      <c r="C63" s="35"/>
      <c r="D63" s="36"/>
      <c r="E63" s="33"/>
      <c r="F63" s="33"/>
      <c r="G63" s="37"/>
    </row>
    <row r="64" spans="1:8" x14ac:dyDescent="0.25">
      <c r="A64" s="34"/>
      <c r="B64" s="38"/>
      <c r="C64" s="34"/>
      <c r="D64" s="39"/>
      <c r="E64" s="33" t="s">
        <v>26</v>
      </c>
      <c r="F64" s="29"/>
      <c r="G64" s="62">
        <v>177138.01</v>
      </c>
    </row>
    <row r="65" spans="1:7" ht="18.75" customHeight="1" x14ac:dyDescent="0.25">
      <c r="A65" s="17"/>
      <c r="B65" s="17"/>
      <c r="C65" s="14"/>
      <c r="D65" s="2"/>
      <c r="E65" s="2"/>
      <c r="F65" s="15"/>
      <c r="G65" s="61"/>
    </row>
    <row r="66" spans="1:7" ht="18.75" x14ac:dyDescent="0.3">
      <c r="A66" s="2"/>
      <c r="B66" s="17"/>
      <c r="C66" s="14"/>
      <c r="D66" s="20"/>
      <c r="E66" s="20"/>
      <c r="G66" s="16"/>
    </row>
    <row r="67" spans="1:7" x14ac:dyDescent="0.25">
      <c r="A67" s="2"/>
      <c r="D67" s="2"/>
      <c r="E67" s="2"/>
      <c r="F67" s="2"/>
      <c r="G67" s="2"/>
    </row>
    <row r="68" spans="1:7" x14ac:dyDescent="0.25">
      <c r="A68" s="17"/>
      <c r="B68" s="73" t="s">
        <v>16</v>
      </c>
      <c r="C68" s="73"/>
      <c r="D68" s="13"/>
      <c r="E68" s="13"/>
      <c r="F68" s="2"/>
      <c r="G68" s="2"/>
    </row>
    <row r="69" spans="1:7" x14ac:dyDescent="0.25">
      <c r="A69" s="2"/>
      <c r="B69" s="74" t="s">
        <v>14</v>
      </c>
      <c r="C69" s="74"/>
      <c r="D69" s="14"/>
      <c r="E69" s="14"/>
      <c r="F69" s="13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ht="18.75" x14ac:dyDescent="0.3">
      <c r="A72" s="13"/>
      <c r="B72" s="17"/>
      <c r="C72" s="13"/>
      <c r="D72" s="13"/>
      <c r="E72" s="13"/>
      <c r="F72" s="26"/>
      <c r="G72" s="16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16"/>
      <c r="D74" s="23"/>
      <c r="E74" s="23"/>
      <c r="F74" s="2"/>
      <c r="G74" s="2"/>
    </row>
    <row r="75" spans="1:7" ht="18.75" x14ac:dyDescent="0.3">
      <c r="A75" s="17"/>
      <c r="B75" s="13"/>
      <c r="C75" s="22"/>
      <c r="D75" s="23"/>
      <c r="E75" s="23"/>
      <c r="F75" s="27"/>
      <c r="G75" s="2"/>
    </row>
    <row r="76" spans="1:7" x14ac:dyDescent="0.25">
      <c r="A76" s="6"/>
      <c r="B76" s="6"/>
      <c r="C76" s="16"/>
      <c r="D76" s="23"/>
      <c r="E76" s="23"/>
      <c r="F76" s="2"/>
      <c r="G76" s="2"/>
    </row>
    <row r="77" spans="1:7" x14ac:dyDescent="0.25">
      <c r="A77" s="6"/>
      <c r="B77" s="6"/>
      <c r="C77" s="16"/>
      <c r="D77" s="24"/>
      <c r="E77" s="24"/>
      <c r="F77" s="2"/>
      <c r="G77" s="2"/>
    </row>
    <row r="78" spans="1:7" x14ac:dyDescent="0.25">
      <c r="A78" s="6"/>
      <c r="B78" s="6"/>
      <c r="C78" s="16"/>
      <c r="D78" s="23"/>
      <c r="E78" s="23"/>
      <c r="F78" s="2"/>
      <c r="G78" s="2"/>
    </row>
    <row r="79" spans="1:7" x14ac:dyDescent="0.25">
      <c r="A79" s="6"/>
      <c r="B79" s="6"/>
      <c r="C79" s="16"/>
      <c r="D79" s="24"/>
      <c r="E79" s="24"/>
      <c r="F79" s="2"/>
      <c r="G79" s="2"/>
    </row>
    <row r="80" spans="1:7" x14ac:dyDescent="0.25">
      <c r="A80" s="6"/>
      <c r="B80" s="6"/>
      <c r="C80" s="16"/>
      <c r="D80" s="23"/>
      <c r="E80" s="23"/>
      <c r="F80" s="2"/>
      <c r="G80" s="2"/>
    </row>
    <row r="81" spans="1:7" x14ac:dyDescent="0.25">
      <c r="A81" s="17"/>
      <c r="B81" s="17"/>
      <c r="C81" s="13"/>
      <c r="D81" s="25"/>
      <c r="E81" s="25"/>
      <c r="F81" s="22"/>
      <c r="G81" s="2"/>
    </row>
    <row r="82" spans="1:7" ht="18.75" x14ac:dyDescent="0.3">
      <c r="A82" s="2"/>
      <c r="B82" s="17"/>
      <c r="C82" s="13"/>
      <c r="D82" s="14"/>
      <c r="E82" s="14"/>
      <c r="F82" s="20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13"/>
      <c r="E84" s="13"/>
      <c r="F84" s="13"/>
      <c r="G84" s="13"/>
    </row>
    <row r="85" spans="1:7" x14ac:dyDescent="0.25">
      <c r="A85" s="17"/>
      <c r="B85" s="13"/>
      <c r="C85" s="13"/>
      <c r="D85" s="2"/>
      <c r="E85" s="2"/>
      <c r="F85" s="2"/>
      <c r="G85" s="13"/>
    </row>
    <row r="86" spans="1:7" x14ac:dyDescent="0.25">
      <c r="A86" s="17"/>
      <c r="B86" s="13"/>
      <c r="C86" s="13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ht="18.75" x14ac:dyDescent="0.3">
      <c r="A88" s="18"/>
      <c r="B88" s="2"/>
      <c r="C88" s="2"/>
      <c r="D88" s="2"/>
      <c r="E88" s="2"/>
      <c r="F88" s="2"/>
      <c r="G88" s="2"/>
    </row>
    <row r="89" spans="1:7" ht="18.75" x14ac:dyDescent="0.3">
      <c r="A89" s="19"/>
      <c r="B89" s="18"/>
      <c r="C89" s="18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</row>
  </sheetData>
  <sortState xmlns:xlrd2="http://schemas.microsoft.com/office/spreadsheetml/2017/richdata2" ref="A5:G58">
    <sortCondition ref="B5:B58"/>
    <sortCondition ref="D5:D58"/>
  </sortState>
  <mergeCells count="7">
    <mergeCell ref="B68:C68"/>
    <mergeCell ref="B69:C69"/>
    <mergeCell ref="A3:G3"/>
    <mergeCell ref="A1:G1"/>
    <mergeCell ref="A2:G2"/>
    <mergeCell ref="E62:F62"/>
    <mergeCell ref="B59:E59"/>
  </mergeCells>
  <pageMargins left="0.7" right="0.7" top="0.75" bottom="0.75" header="0.3" footer="0.3"/>
  <pageSetup paperSize="9" fitToWidth="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</cp:lastModifiedBy>
  <cp:lastPrinted>2022-10-14T19:22:45Z</cp:lastPrinted>
  <dcterms:created xsi:type="dcterms:W3CDTF">2017-06-12T16:17:30Z</dcterms:created>
  <dcterms:modified xsi:type="dcterms:W3CDTF">2022-10-17T13:53:28Z</dcterms:modified>
</cp:coreProperties>
</file>