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RRHH GISSELL TEJEDA/trasparencia 2025/DICIEMBRE/NOMINA FIJA DICIEMBRE 2025/"/>
    </mc:Choice>
  </mc:AlternateContent>
  <xr:revisionPtr revIDLastSave="6" documentId="8_{FCA18089-865F-4CD6-BC0B-80E3DB5FB431}" xr6:coauthVersionLast="47" xr6:coauthVersionMax="47" xr10:uidLastSave="{7F113294-F28D-4CC7-AAE9-15F5A3D57FF7}"/>
  <bookViews>
    <workbookView xWindow="-120" yWindow="-120" windowWidth="29040" windowHeight="15720" xr2:uid="{3FDB4B02-E7DA-4978-8236-F21A3C3579CF}"/>
  </bookViews>
  <sheets>
    <sheet name="NOMINA NOVIEMBRE FIJA2025" sheetId="1" r:id="rId1"/>
    <sheet name="Hoja1" sheetId="2" r:id="rId2"/>
  </sheets>
  <calcPr calcId="0"/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1" i="1"/>
  <c r="M12" i="1"/>
  <c r="M199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K199" i="1"/>
  <c r="J199" i="1"/>
  <c r="I199" i="1"/>
  <c r="G199" i="1"/>
  <c r="O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11" i="2"/>
  <c r="J199" i="2"/>
  <c r="K11" i="2"/>
  <c r="K199" i="2" s="1"/>
  <c r="M11" i="1"/>
  <c r="L199" i="1"/>
  <c r="F199" i="1"/>
  <c r="N199" i="1" l="1"/>
</calcChain>
</file>

<file path=xl/sharedStrings.xml><?xml version="1.0" encoding="utf-8"?>
<sst xmlns="http://schemas.openxmlformats.org/spreadsheetml/2006/main" count="585" uniqueCount="279">
  <si>
    <t>PARQUE ZOOLOGICO NACIONAL</t>
  </si>
  <si>
    <t>CAPITULO: 5130     SUBCAPTULO: 01     DAF: 01     UE: 0001     PROGRAMA: 11     SUBPROGRAMA: 03    PROYECTO: 0     ACTIVIDAD: 0001     CUENTA: 2.1.1.1.01   FONDO: 0100</t>
  </si>
  <si>
    <t>No</t>
  </si>
  <si>
    <t>Nombre</t>
  </si>
  <si>
    <t>Cargo</t>
  </si>
  <si>
    <t>Departamento</t>
  </si>
  <si>
    <t>Ingreso Bruto</t>
  </si>
  <si>
    <t>Total Ing.</t>
  </si>
  <si>
    <t>AFP</t>
  </si>
  <si>
    <t>ISR</t>
  </si>
  <si>
    <t>SFS</t>
  </si>
  <si>
    <t>Otros Desc.</t>
  </si>
  <si>
    <t>Seguro de Vida (INAVI)</t>
  </si>
  <si>
    <t>Total Desc.</t>
  </si>
  <si>
    <t>CRUZ MARIA RODRIGUEZ SEBASTIAN</t>
  </si>
  <si>
    <t>SECRETARIA EJECUTIVA</t>
  </si>
  <si>
    <t>DIRECCION GENERAL</t>
  </si>
  <si>
    <t>JOSE POLANCO</t>
  </si>
  <si>
    <t>SUB-DIRECTOR</t>
  </si>
  <si>
    <t>NAYIB EMILIO AUDE DIAZ</t>
  </si>
  <si>
    <t>DIRECTOR GENERAL</t>
  </si>
  <si>
    <t>FIDELINA CAMILO GARCIA</t>
  </si>
  <si>
    <t>ENFERMERA</t>
  </si>
  <si>
    <t>DIVISION RE RECURSOS HUMANOS</t>
  </si>
  <si>
    <t>ENFERMERA AUXILIAR</t>
  </si>
  <si>
    <t>FRANCISCA CABRAL MOTA</t>
  </si>
  <si>
    <t>AUXILIAR DE GUARDERIA</t>
  </si>
  <si>
    <t>DAHINIRA SOSA FABIAN</t>
  </si>
  <si>
    <t>MILAGROS JIMENEZ RODRIGUEZ</t>
  </si>
  <si>
    <t>MAYRHA ALEJANDRHA ABREU CASTRO</t>
  </si>
  <si>
    <t>AUXILIAR ADMINISTRATIVO (A)</t>
  </si>
  <si>
    <t>MARIA DE LOS ANGELES PEREZ LEMOS</t>
  </si>
  <si>
    <t>AUXILIAR ADMINISTRATIVO I</t>
  </si>
  <si>
    <t>NAYELI DE LA ROSA MINYETTY</t>
  </si>
  <si>
    <t>KARINA NUÑEZ ASTACIO</t>
  </si>
  <si>
    <t>SUPERVISOR DE EVENTOS</t>
  </si>
  <si>
    <t xml:space="preserve">DIVISION DE COMUNICACIONES </t>
  </si>
  <si>
    <t>YEURYS JOSE NUÑEZ JAVIER</t>
  </si>
  <si>
    <t>AUXILIAR OFICINA ACCESO INFOR</t>
  </si>
  <si>
    <t xml:space="preserve">DIVISION DE TECNOLOGIAS DE LA INFORMACION Y COMUNICACION </t>
  </si>
  <si>
    <t>CAYO LIBIO PICHARDO JAVIER</t>
  </si>
  <si>
    <t>DIGITADOR</t>
  </si>
  <si>
    <t>ANGEL EMMANUEL SANTOS FRIAS</t>
  </si>
  <si>
    <t>HILDA DOLORES GONZALEZ VARGAS</t>
  </si>
  <si>
    <t>ENC. ADMINISTRATIVA Y FINANC.</t>
  </si>
  <si>
    <t>DEPARTAMENTO ADMINISTRATIVO FINANCIERO</t>
  </si>
  <si>
    <t>LUIS ELIAS ABAD ANGELES</t>
  </si>
  <si>
    <t>YAHAIRA AMANTINA SUAZO BREA</t>
  </si>
  <si>
    <t>GESTOR DE PROTOCOLO</t>
  </si>
  <si>
    <t>MARIA ISABEL PEREZ PEREZ</t>
  </si>
  <si>
    <t>RESPONSABLE ACCESO A LA INFOR</t>
  </si>
  <si>
    <t>QUINTINO DE LOS SANTOS</t>
  </si>
  <si>
    <t>SUPERVISOR ALMACEN</t>
  </si>
  <si>
    <t>MELVIN ESTEGUAR GARCIA PINALES</t>
  </si>
  <si>
    <t>MAYORDOMO</t>
  </si>
  <si>
    <t>JHOANNY MONTERO CABRERA</t>
  </si>
  <si>
    <t>SUPERVISOR OPERATIVO DE PARQU</t>
  </si>
  <si>
    <t>BERNARDA PEREZ ALCANGELES</t>
  </si>
  <si>
    <t>SUPERVISOR (A) MAYORDOMIA</t>
  </si>
  <si>
    <t>JOAN MALQUIER SALDAÑA LOPEZ</t>
  </si>
  <si>
    <t>AUXILIAR ALMACEN Y SUMINISTRO</t>
  </si>
  <si>
    <t>LUZ DEL ALBA VARGAS HERNANDEZ</t>
  </si>
  <si>
    <t>RECEPCIONISTA</t>
  </si>
  <si>
    <t>JOSE AGUSTIN ACOSTA ROSA</t>
  </si>
  <si>
    <t>CHOFER I</t>
  </si>
  <si>
    <t>SECCION DE TRANSPORTACION</t>
  </si>
  <si>
    <t>WASCAR FRANCISCO TRINIDAD PEÑA</t>
  </si>
  <si>
    <t>CHOFER</t>
  </si>
  <si>
    <t>GENARO ARTILES ZAYAS</t>
  </si>
  <si>
    <t>JOSE HERRERA MEJIA</t>
  </si>
  <si>
    <t>RAFAEL AUGUSTO SENCION</t>
  </si>
  <si>
    <t>MECANICO</t>
  </si>
  <si>
    <t>JUAN RAUL MORENO PUELLO</t>
  </si>
  <si>
    <t>SUPERVISOR TRANSPORTACION</t>
  </si>
  <si>
    <t>JEIRY DANIEL RAMIREZ DIAZ</t>
  </si>
  <si>
    <t>CHOFER II</t>
  </si>
  <si>
    <t>JEFFERSON VALENZUELA GIL</t>
  </si>
  <si>
    <t>HENRY RAMIREZ OGANDO</t>
  </si>
  <si>
    <t>MARLENE ROSADO VICENTE</t>
  </si>
  <si>
    <t>ENCARGADO DIV. COMPRAS Y CONT</t>
  </si>
  <si>
    <t>DIVISION DE COMPRAR Y CONTRATACIONES</t>
  </si>
  <si>
    <t>ANA VIRGINIA MEZON PAULINO</t>
  </si>
  <si>
    <t>JORGE DAVID JIMENEZ PEREZ</t>
  </si>
  <si>
    <t>ANEURIS ROSARIO TAVERAS</t>
  </si>
  <si>
    <t>ISELSA MERCEDES HERNANDEZ ARBONA</t>
  </si>
  <si>
    <t>SECRETARIA</t>
  </si>
  <si>
    <t>DIVISION DE CONTABILIDAD</t>
  </si>
  <si>
    <t>NICOLE MARIEL MAÑON GUTIERREZ</t>
  </si>
  <si>
    <t>YALINA CORAL GRULLON FIGUEREO</t>
  </si>
  <si>
    <t>JASELIS TAVERA HERRERA</t>
  </si>
  <si>
    <t>MARIA CRISTINA ABREU TEJADA</t>
  </si>
  <si>
    <t>CONSERJE</t>
  </si>
  <si>
    <t>DIVISION DE SERVICIOS GENERALES</t>
  </si>
  <si>
    <t>FRANCISCO ANTONIO ACOSTA</t>
  </si>
  <si>
    <t>MARIA NELIS BOCIO CUEVAS</t>
  </si>
  <si>
    <t>YRENE CUEVAS CASTILLO</t>
  </si>
  <si>
    <t>ADELA ROSARIO ESTRELLA DIAZ</t>
  </si>
  <si>
    <t>CRISTINA JIMENEZ SANCHEZ</t>
  </si>
  <si>
    <t>SUPERVISOR DE COCINA</t>
  </si>
  <si>
    <t>MARTINA LEONARDO SOTO</t>
  </si>
  <si>
    <t>ANGELA ANTONIA LIRIANO OVALLES</t>
  </si>
  <si>
    <t>YEFERY MARTE</t>
  </si>
  <si>
    <t>AYUDANTE DE COCINA</t>
  </si>
  <si>
    <t>LEYDA MARTINEZ ANDUJAR</t>
  </si>
  <si>
    <t>JAKELIN MENDOZA</t>
  </si>
  <si>
    <t>JENNIFER JAVIER PAREDES</t>
  </si>
  <si>
    <t>ALBA IRIS SANTOS</t>
  </si>
  <si>
    <t>CLARIBEL ROSARIO DE LA ROSA</t>
  </si>
  <si>
    <t>IVELISSE FERNANDEZ MARTINEZ</t>
  </si>
  <si>
    <t>DAMARIS PEREZ PEREZ</t>
  </si>
  <si>
    <t>FELICITA RAMIREZ DE JESUS</t>
  </si>
  <si>
    <t>ELIZABETH TORRES PAREDES</t>
  </si>
  <si>
    <t>JENNIFER LUISA MARTINEZ RAZON</t>
  </si>
  <si>
    <t>YENNIFEL CAMINERO FRIAS</t>
  </si>
  <si>
    <t>JOSE CORCINO GIL</t>
  </si>
  <si>
    <t>SUPERVISOR MANTENIMIENTO</t>
  </si>
  <si>
    <t>VINICIO REYES SOLIS</t>
  </si>
  <si>
    <t>JOSE VARGAS PAULINO</t>
  </si>
  <si>
    <t>CONCEPCION VENTURA PERALTA</t>
  </si>
  <si>
    <t>JUAN FRANCISCO VICENTE</t>
  </si>
  <si>
    <t>JOAQUIN SANTOS BERROA</t>
  </si>
  <si>
    <t>ALBAÑIL</t>
  </si>
  <si>
    <t>FRANCISCO ALBERTO ARISTY DIAZ</t>
  </si>
  <si>
    <t>EBANISTA</t>
  </si>
  <si>
    <t>CIRILO LIRIANO DE LA CRUZ</t>
  </si>
  <si>
    <t>PINTOR</t>
  </si>
  <si>
    <t>RUDDY ANTONIO SANTANA CASTILLO</t>
  </si>
  <si>
    <t>PLOMERO</t>
  </si>
  <si>
    <t>CAROLINA MATEO MORILLO</t>
  </si>
  <si>
    <t>JOSE MIGUEL GONZALEZ PINEDA</t>
  </si>
  <si>
    <t>HERRERO</t>
  </si>
  <si>
    <t>TONY GARCIA MONTERO</t>
  </si>
  <si>
    <t>MELFIN FELIZ ELIESER</t>
  </si>
  <si>
    <t>AYUDANTE DE MANTENIMIENTO</t>
  </si>
  <si>
    <t>LUIS ANGEL SANTOS</t>
  </si>
  <si>
    <t>ALEXI GONZALEZ CUEVAS</t>
  </si>
  <si>
    <t>JONATHAN TEJADA DISLA</t>
  </si>
  <si>
    <t>KELVIN ABAD CONSTANZO ROJAS</t>
  </si>
  <si>
    <t>MARIA RAMONA FORTUNA BENITES</t>
  </si>
  <si>
    <t>KELVIN LEONEL TAVERAS CLASE</t>
  </si>
  <si>
    <t>TECNICO EN REFRIGERACION</t>
  </si>
  <si>
    <t>MONEYDI SAMUEL FELIZ URBAEZ</t>
  </si>
  <si>
    <t>DARLING MIGUEL DEL ORBE SANCHEZ</t>
  </si>
  <si>
    <t>ALAN ANTONIO MINAYA D`OLEO</t>
  </si>
  <si>
    <t>JARDINERO</t>
  </si>
  <si>
    <t>MAICOL TRAVIESO VASQUEZ</t>
  </si>
  <si>
    <t>DARWIN ELIESER MONTERO CASTRO</t>
  </si>
  <si>
    <t>ELECTRICISTA</t>
  </si>
  <si>
    <t>JERAL UZIEL PUJOLS CUEVAS</t>
  </si>
  <si>
    <t>MAYELIN VALERIO CASTRO</t>
  </si>
  <si>
    <t>JONATHAN VICTORIANO RAMIREZ</t>
  </si>
  <si>
    <t>JUANA MAGALYS FERNANDEZ DE MORILLO</t>
  </si>
  <si>
    <t>ENC. DIV. TESORERIA</t>
  </si>
  <si>
    <t>DIVISION DE TESORERIA</t>
  </si>
  <si>
    <t>BIRKMEER MERCEDES HEREDIA SANTOS</t>
  </si>
  <si>
    <t>FIDELINA ALTAGRACIA EVANGELISTA PAU</t>
  </si>
  <si>
    <t>BOLETERA</t>
  </si>
  <si>
    <t>ODALYS MARIA GONZALEZ GONZALEZ</t>
  </si>
  <si>
    <t>CIVELIS OGANDO MONTERO</t>
  </si>
  <si>
    <t>SUPERVISORA</t>
  </si>
  <si>
    <t>MADELYNE SEGURA</t>
  </si>
  <si>
    <t>CAROLIN TORRES ENCARNACION</t>
  </si>
  <si>
    <t>DANIA VASQUEZ ZAPATA</t>
  </si>
  <si>
    <t>JESSICA ENCARNACION SANTOS</t>
  </si>
  <si>
    <t>JOSE ARCADIO ADAMES RAMIREZ</t>
  </si>
  <si>
    <t>RICHARD ALFONSO RAMIREZ</t>
  </si>
  <si>
    <t>BOLETERO</t>
  </si>
  <si>
    <t>CHANY ILEANA ROA MARIÑEZ</t>
  </si>
  <si>
    <t>DANNY ALTAGRACIA CRUZ MEJIA</t>
  </si>
  <si>
    <t>AYLIN MENDEZ GONZALEZ</t>
  </si>
  <si>
    <t>JOSE ANTONIO CUESTA GONZALEZ</t>
  </si>
  <si>
    <t>VIGILANTE</t>
  </si>
  <si>
    <t>DIVISION DE SEGURIDAD</t>
  </si>
  <si>
    <t>MANUEL RIVEIRO LORA SUSAÑA</t>
  </si>
  <si>
    <t>LUIS ENRIQUE CUEVAS MEDINA</t>
  </si>
  <si>
    <t>LISBERTO RAFAEL HERNANDEZ FAMILIA</t>
  </si>
  <si>
    <t>FRANKLIN MILTON CABRAL MONTERO</t>
  </si>
  <si>
    <t>MARCOS EVANGELISTA DOMINGUEZ DE PEÑ</t>
  </si>
  <si>
    <t>JORGE LUIS LORENZO DIPRE</t>
  </si>
  <si>
    <t>PABLO RAMIREZ ALCANTARA</t>
  </si>
  <si>
    <t>DELISO FELIZ SANTANA</t>
  </si>
  <si>
    <t>JOSE ALTAGRACIA RUBIO FELIZ</t>
  </si>
  <si>
    <t>JULITO OTAÑO MONTERO</t>
  </si>
  <si>
    <t>JULIO FERRERAS CUEVAS</t>
  </si>
  <si>
    <t>EDDY FRANK DE LEON CASTILLO</t>
  </si>
  <si>
    <t>JUNIOR ALEXANDER ARIAS CRUZ</t>
  </si>
  <si>
    <t>RUBER LENYN CAMPUSANO BAEZ</t>
  </si>
  <si>
    <t>MAXIMINIO MEJIA GUZMAN</t>
  </si>
  <si>
    <t>GELSON JIMENEZ RODRIGUEZ</t>
  </si>
  <si>
    <t>JIMMY DE JESUS DAVIS CRUZ</t>
  </si>
  <si>
    <t>JOSE DAVID DE LA ROSA JIMENEZ</t>
  </si>
  <si>
    <t>JULIO CESAR POLANCO</t>
  </si>
  <si>
    <t>TRAIDER PEREZ MARTINEZ</t>
  </si>
  <si>
    <t>JUANICO FIGUEROA NUÑEZ</t>
  </si>
  <si>
    <t>MODESTO DE LA CRUZ MARTE</t>
  </si>
  <si>
    <t>JOSE DE LA CRUZ SANTIAGO</t>
  </si>
  <si>
    <t>RAFAEL OCTAVIO ESCOLASTICO PAREDES</t>
  </si>
  <si>
    <t>ERNESTO BRITO BURGOS</t>
  </si>
  <si>
    <t>DANNY TURBI SIERRA</t>
  </si>
  <si>
    <t>JOSE LUIS BAEZ MONTERO</t>
  </si>
  <si>
    <t>NIRSIN FRANCISCO FLORIAN VASQUEZ</t>
  </si>
  <si>
    <t>ALVARO LUIS NUÑEZ</t>
  </si>
  <si>
    <t>LUIS JOSE GUZMAN</t>
  </si>
  <si>
    <t>JONATHAN ALBERTO ARACHE MINAYA</t>
  </si>
  <si>
    <t>FERNANDO SUERO RODRIGUEZ</t>
  </si>
  <si>
    <t>CESAR DE JESUS GONZALEZ GUZMAN</t>
  </si>
  <si>
    <t>ANA RAMONA JIMENEZ ZABALA</t>
  </si>
  <si>
    <t>SUPERVISOR GUÍA DE TREN</t>
  </si>
  <si>
    <t>DEPARTAMENTO DE EDUCACION AMBIENTAL</t>
  </si>
  <si>
    <t>JULIA ANTONIA MONTILLA GARCIA</t>
  </si>
  <si>
    <t>GUIA DE TREN</t>
  </si>
  <si>
    <t>ESPERANZA LAUREANO DE LOS SANTOS</t>
  </si>
  <si>
    <t>LIDIA NEISIS HERNANDEZ</t>
  </si>
  <si>
    <t>RUTH ESTELA GARCIA PAREDES</t>
  </si>
  <si>
    <t>AUXILIAR DEPTO.EDUC. AMBIENTA</t>
  </si>
  <si>
    <t>CAROLINA ALTAGRACIA VASQUEZ ENCARNA</t>
  </si>
  <si>
    <t>ABELARDA ANTONIA DIAZ GIL</t>
  </si>
  <si>
    <t>AUXILIAR DE ATENCION AL CIUDA</t>
  </si>
  <si>
    <t>MARYS RUSMERLIS RODRIGUEZ SANCHEZ</t>
  </si>
  <si>
    <t>JOEL FRANCISCO MORILLO ENCARNACION</t>
  </si>
  <si>
    <t>MARIELIS SANCHEZ MORA</t>
  </si>
  <si>
    <t>CURADOR</t>
  </si>
  <si>
    <t>DEPARTAMENTO DE ZOOLOGIA</t>
  </si>
  <si>
    <t>MOISES ALEJANDRO MUSALEM RODRIGUEZ</t>
  </si>
  <si>
    <t>CARLOS ROA MATEO</t>
  </si>
  <si>
    <t>SUPERVISOR DE BIENESTAR ANIMA</t>
  </si>
  <si>
    <t>SECCION DE NUTRICION</t>
  </si>
  <si>
    <t>JOSE MANUEL SUAREZ</t>
  </si>
  <si>
    <t>AUXILIAR DE NUTRICION</t>
  </si>
  <si>
    <t>JESUS MANUEL COLON</t>
  </si>
  <si>
    <t>YARINETE DE LA CRUZ MATEO</t>
  </si>
  <si>
    <t>AUX. DE CONSERVACION</t>
  </si>
  <si>
    <t>CLINICA VETERINARIA</t>
  </si>
  <si>
    <t>IVAN SIGFRIDO ALCANTARA ARACHE</t>
  </si>
  <si>
    <t>VETERINARIO</t>
  </si>
  <si>
    <t>YUDELYS FELIZ FELIZ</t>
  </si>
  <si>
    <t>RAFAEL ALCANTARA DE JESUS</t>
  </si>
  <si>
    <t>CUIDADOR DE ANIMALES</t>
  </si>
  <si>
    <t>ROBERLIN NATANAEL AQUINO REYES</t>
  </si>
  <si>
    <t>JANSEL MISAEL BONILLA ESPINOSA</t>
  </si>
  <si>
    <t>ARGENIS CABRERA ROMAN</t>
  </si>
  <si>
    <t>ARIEL ANTONIO CONCEPCION ULLOA</t>
  </si>
  <si>
    <t>RAMON ANTONIO DIAZ REYES</t>
  </si>
  <si>
    <t>ALEJANDRO ENCARNACION HERRERA</t>
  </si>
  <si>
    <t>ISRAEL ESTEVEZ ESPINAL</t>
  </si>
  <si>
    <t>EMMANUEL HEREDIA DE LA CRUZ</t>
  </si>
  <si>
    <t>MIGUEL ANGEL DE JESUS HENRIQUEZ GOM</t>
  </si>
  <si>
    <t>LEONEL LOPEZ</t>
  </si>
  <si>
    <t>NOEL ISRAEL MANZANILLO MORLA</t>
  </si>
  <si>
    <t>GREGORIO ANTONIO PEREZ GARCIA</t>
  </si>
  <si>
    <t>PELAGIO ANTONIO SANCHEZ</t>
  </si>
  <si>
    <t>CUIDADOR</t>
  </si>
  <si>
    <t>JUAN SOFI CASTRO</t>
  </si>
  <si>
    <t>DAVID SOLANO MEDINA</t>
  </si>
  <si>
    <t>JESUS SUERO RAMOS</t>
  </si>
  <si>
    <t>CARLOS JULIO TEJEDA EVANGELISTA</t>
  </si>
  <si>
    <t>MALVI RAFIEL ALCANTARA MATEO</t>
  </si>
  <si>
    <t>ALEXANDER RAFAEL CANELA BRITO</t>
  </si>
  <si>
    <t>JOEL BONERE</t>
  </si>
  <si>
    <t>LUIS DAVID ROJAS</t>
  </si>
  <si>
    <t>CARMITO DE LOS SANTOS FURCAL</t>
  </si>
  <si>
    <t>JOHAN CARLOS OTAÑO ROSARIO</t>
  </si>
  <si>
    <t>JESUS ALBERTO PEREZ RODRIGUEZ</t>
  </si>
  <si>
    <t>ANGELICA MARIA ROSARIO PASCUAL</t>
  </si>
  <si>
    <t>LUIS ALVARO HENRIQUEZ GUILLEN</t>
  </si>
  <si>
    <t>LUIS ARMANDO MEDINA PEREZ</t>
  </si>
  <si>
    <t>MAGDALENA ALMONTE JIMENEZ</t>
  </si>
  <si>
    <t>TOMI RAFAEL DE LA CRUZ GERMAN</t>
  </si>
  <si>
    <t>LUIS EDUARDO MUÑOZ PERALTA</t>
  </si>
  <si>
    <t>DANIEL ALEJANDRO</t>
  </si>
  <si>
    <t>FREUDY ALEXANDER DE LEON CABRAL</t>
  </si>
  <si>
    <t>LUIS NARCISO FREITES SANCHEZ</t>
  </si>
  <si>
    <t>ENTRENADOR DE ANIMALES</t>
  </si>
  <si>
    <t>SAUL ISMAEL PERALTA MENDEZ</t>
  </si>
  <si>
    <t>AYUDANTE DE ENTRENADOR DE ANI</t>
  </si>
  <si>
    <t xml:space="preserve">Total por Programacion: </t>
  </si>
  <si>
    <t xml:space="preserve">                                                                                                                                                    Correspondiente al mes de diciembre del año 2025</t>
  </si>
  <si>
    <t xml:space="preserve">     Nómina de Sueldos: Empleados Fijos</t>
  </si>
  <si>
    <t>Salario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</si>
</sst>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33" borderId="0" xfId="0" applyFont="1" applyFill="1" applyAlignment="1" applyProtection="1">
      <alignment vertical="center"/>
      <protection locked="0"/>
    </xf>
    <xf numFmtId="0" fontId="18" fillId="33" borderId="0" xfId="0" applyFont="1" applyFill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0" xfId="0" applyFont="1" applyFill="1"/>
    <xf numFmtId="0" fontId="20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/>
    <xf numFmtId="0" fontId="0" fillId="0" borderId="10" xfId="0" applyBorder="1"/>
    <xf numFmtId="4" fontId="0" fillId="0" borderId="10" xfId="0" applyNumberFormat="1" applyBorder="1"/>
    <xf numFmtId="0" fontId="21" fillId="33" borderId="0" xfId="0" applyFont="1" applyFill="1" applyAlignment="1" applyProtection="1">
      <alignment horizontal="center" vertical="center"/>
      <protection locked="0"/>
    </xf>
    <xf numFmtId="0" fontId="22" fillId="33" borderId="0" xfId="0" applyFont="1" applyFill="1"/>
    <xf numFmtId="0" fontId="21" fillId="33" borderId="0" xfId="0" applyFont="1" applyFill="1" applyAlignment="1" applyProtection="1">
      <alignment horizontal="center" vertical="center"/>
      <protection locked="0"/>
    </xf>
    <xf numFmtId="0" fontId="21" fillId="33" borderId="0" xfId="0" applyFont="1" applyFill="1" applyAlignment="1" applyProtection="1">
      <alignment horizontal="left" vertical="center"/>
      <protection locked="0"/>
    </xf>
    <xf numFmtId="0" fontId="22" fillId="33" borderId="0" xfId="0" applyFont="1" applyFill="1" applyProtection="1">
      <protection locked="0"/>
    </xf>
    <xf numFmtId="0" fontId="21" fillId="0" borderId="0" xfId="0" applyFont="1" applyAlignment="1">
      <alignment horizontal="center" wrapText="1"/>
    </xf>
    <xf numFmtId="0" fontId="21" fillId="33" borderId="0" xfId="0" applyFont="1" applyFill="1"/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4" fontId="24" fillId="0" borderId="10" xfId="0" applyNumberFormat="1" applyFont="1" applyBorder="1"/>
    <xf numFmtId="0" fontId="19" fillId="33" borderId="0" xfId="0" applyFont="1" applyFill="1" applyAlignment="1" applyProtection="1">
      <alignment horizontal="left" vertical="center"/>
      <protection locked="0"/>
    </xf>
    <xf numFmtId="0" fontId="23" fillId="33" borderId="0" xfId="0" applyFont="1" applyFill="1" applyAlignment="1" applyProtection="1">
      <alignment horizontal="left" vertical="center"/>
      <protection locked="0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left"/>
    </xf>
    <xf numFmtId="4" fontId="25" fillId="0" borderId="10" xfId="0" applyNumberFormat="1" applyFont="1" applyBorder="1"/>
    <xf numFmtId="4" fontId="25" fillId="0" borderId="10" xfId="0" applyNumberFormat="1" applyFont="1" applyBorder="1" applyAlignment="1">
      <alignment horizontal="center"/>
    </xf>
    <xf numFmtId="0" fontId="25" fillId="34" borderId="10" xfId="0" applyFont="1" applyFill="1" applyBorder="1" applyAlignment="1">
      <alignment horizontal="left"/>
    </xf>
    <xf numFmtId="0" fontId="25" fillId="34" borderId="10" xfId="0" applyFont="1" applyFill="1" applyBorder="1"/>
    <xf numFmtId="0" fontId="26" fillId="34" borderId="10" xfId="0" applyFont="1" applyFill="1" applyBorder="1" applyAlignment="1">
      <alignment horizontal="center" wrapText="1"/>
    </xf>
    <xf numFmtId="0" fontId="25" fillId="34" borderId="10" xfId="0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2</xdr:row>
      <xdr:rowOff>85725</xdr:rowOff>
    </xdr:from>
    <xdr:to>
      <xdr:col>3</xdr:col>
      <xdr:colOff>2085975</xdr:colOff>
      <xdr:row>7</xdr:row>
      <xdr:rowOff>38100</xdr:rowOff>
    </xdr:to>
    <xdr:pic>
      <xdr:nvPicPr>
        <xdr:cNvPr id="4" name="1 Imagen" descr="C:\Documents and Settings\YANET\Escritorio\ZOODOM LOGO.JPG">
          <a:extLst>
            <a:ext uri="{FF2B5EF4-FFF2-40B4-BE49-F238E27FC236}">
              <a16:creationId xmlns:a16="http://schemas.microsoft.com/office/drawing/2014/main" id="{50612A0E-E2B4-4D30-9519-37F37CB4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66725"/>
          <a:ext cx="1200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27BA-8DCF-4B3F-9939-D14EC5A0E1DC}">
  <sheetPr>
    <pageSetUpPr fitToPage="1"/>
  </sheetPr>
  <dimension ref="A2:P199"/>
  <sheetViews>
    <sheetView tabSelected="1" workbookViewId="0">
      <selection activeCell="G16" sqref="G16"/>
    </sheetView>
  </sheetViews>
  <sheetFormatPr baseColWidth="10" defaultRowHeight="15" x14ac:dyDescent="0.25"/>
  <cols>
    <col min="1" max="1" width="4.28515625" customWidth="1"/>
    <col min="2" max="2" width="6.140625" style="2" customWidth="1"/>
    <col min="3" max="3" width="36.28515625" customWidth="1"/>
    <col min="4" max="4" width="32.5703125" bestFit="1" customWidth="1"/>
    <col min="5" max="5" width="32.5703125" customWidth="1"/>
    <col min="6" max="6" width="13.85546875" style="2" customWidth="1"/>
    <col min="7" max="7" width="11.7109375" bestFit="1" customWidth="1"/>
    <col min="8" max="11" width="11.5703125" bestFit="1" customWidth="1"/>
    <col min="12" max="12" width="15.42578125" style="3" customWidth="1"/>
    <col min="13" max="13" width="11.5703125" bestFit="1" customWidth="1"/>
    <col min="14" max="14" width="11.7109375" bestFit="1" customWidth="1"/>
  </cols>
  <sheetData>
    <row r="2" spans="1:16" s="7" customFormat="1" x14ac:dyDescent="0.2">
      <c r="A2" s="4"/>
      <c r="B2" s="23"/>
      <c r="C2" s="5"/>
      <c r="D2" s="5"/>
      <c r="E2" s="6"/>
      <c r="F2" s="6"/>
      <c r="G2" s="5"/>
      <c r="H2" s="4"/>
      <c r="I2" s="4"/>
      <c r="J2" s="4"/>
      <c r="K2" s="4"/>
      <c r="L2" s="6"/>
    </row>
    <row r="3" spans="1:16" s="7" customFormat="1" ht="15.75" x14ac:dyDescent="0.2">
      <c r="A3" s="4"/>
      <c r="B3" s="23"/>
      <c r="C3" s="5"/>
      <c r="D3" s="5"/>
      <c r="E3" s="6"/>
      <c r="F3" s="6"/>
      <c r="G3" s="8"/>
      <c r="H3" s="4"/>
      <c r="I3" s="4"/>
      <c r="J3" s="4"/>
      <c r="K3" s="4"/>
      <c r="L3" s="6"/>
    </row>
    <row r="4" spans="1:16" s="7" customFormat="1" x14ac:dyDescent="0.2">
      <c r="A4" s="4"/>
      <c r="B4" s="23"/>
      <c r="C4" s="5"/>
      <c r="D4" s="5"/>
      <c r="E4" s="6"/>
      <c r="F4" s="6"/>
      <c r="G4" s="5"/>
      <c r="H4" s="4"/>
      <c r="I4" s="4"/>
      <c r="J4" s="4"/>
      <c r="K4" s="4"/>
      <c r="L4" s="6"/>
    </row>
    <row r="5" spans="1:16" s="7" customFormat="1" x14ac:dyDescent="0.2">
      <c r="A5" s="4"/>
      <c r="B5" s="23"/>
      <c r="C5" s="5"/>
      <c r="D5" s="5"/>
      <c r="E5" s="6"/>
      <c r="F5" s="6"/>
      <c r="G5" s="5"/>
      <c r="H5" s="4"/>
      <c r="I5" s="4"/>
      <c r="J5" s="4"/>
      <c r="K5" s="4"/>
      <c r="L5" s="6"/>
    </row>
    <row r="6" spans="1:16" s="7" customFormat="1" ht="15.75" x14ac:dyDescent="0.25">
      <c r="A6" s="12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3"/>
    </row>
    <row r="7" spans="1:16" s="7" customFormat="1" ht="15.75" x14ac:dyDescent="0.25">
      <c r="A7" s="12" t="s">
        <v>277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</row>
    <row r="8" spans="1:16" s="7" customFormat="1" ht="15.75" x14ac:dyDescent="0.25">
      <c r="A8" s="14"/>
      <c r="B8" s="24"/>
      <c r="C8" s="15"/>
      <c r="D8" s="14" t="s">
        <v>276</v>
      </c>
      <c r="E8" s="14"/>
      <c r="F8" s="14"/>
      <c r="G8" s="16"/>
      <c r="H8" s="14"/>
      <c r="I8" s="15"/>
      <c r="J8" s="14"/>
      <c r="K8" s="14"/>
      <c r="L8" s="14"/>
      <c r="M8" s="13"/>
      <c r="N8" s="13"/>
    </row>
    <row r="9" spans="1:16" s="9" customFormat="1" ht="15.75" x14ac:dyDescent="0.25">
      <c r="A9" s="17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</row>
    <row r="10" spans="1:16" ht="30" x14ac:dyDescent="0.25">
      <c r="A10" s="19"/>
      <c r="B10" s="33" t="s">
        <v>2</v>
      </c>
      <c r="C10" s="34" t="s">
        <v>3</v>
      </c>
      <c r="D10" s="34" t="s">
        <v>4</v>
      </c>
      <c r="E10" s="34" t="s">
        <v>5</v>
      </c>
      <c r="F10" s="33" t="s">
        <v>6</v>
      </c>
      <c r="G10" s="34" t="s">
        <v>7</v>
      </c>
      <c r="H10" s="34" t="s">
        <v>8</v>
      </c>
      <c r="I10" s="34" t="s">
        <v>9</v>
      </c>
      <c r="J10" s="34" t="s">
        <v>10</v>
      </c>
      <c r="K10" s="34" t="s">
        <v>11</v>
      </c>
      <c r="L10" s="35" t="s">
        <v>12</v>
      </c>
      <c r="M10" s="36" t="s">
        <v>13</v>
      </c>
      <c r="N10" s="36" t="s">
        <v>278</v>
      </c>
    </row>
    <row r="11" spans="1:16" x14ac:dyDescent="0.25">
      <c r="A11" s="19"/>
      <c r="B11" s="25">
        <v>1</v>
      </c>
      <c r="C11" s="10" t="s">
        <v>14</v>
      </c>
      <c r="D11" s="10" t="s">
        <v>15</v>
      </c>
      <c r="E11" s="21" t="s">
        <v>16</v>
      </c>
      <c r="F11" s="11">
        <v>45000</v>
      </c>
      <c r="G11" s="11">
        <v>45000</v>
      </c>
      <c r="H11" s="22">
        <v>1291.5</v>
      </c>
      <c r="I11" s="22">
        <v>1148.33</v>
      </c>
      <c r="J11" s="22">
        <v>1368</v>
      </c>
      <c r="K11" s="21">
        <v>500</v>
      </c>
      <c r="L11" s="27">
        <v>25</v>
      </c>
      <c r="M11" s="22">
        <f>+H11+I11+J11+K11+L11</f>
        <v>4332.83</v>
      </c>
      <c r="N11" s="22">
        <f>+F11-M11</f>
        <v>40667.17</v>
      </c>
      <c r="P11" s="1"/>
    </row>
    <row r="12" spans="1:16" x14ac:dyDescent="0.25">
      <c r="A12" s="19"/>
      <c r="B12" s="25">
        <v>2</v>
      </c>
      <c r="C12" s="10" t="s">
        <v>17</v>
      </c>
      <c r="D12" s="10" t="s">
        <v>18</v>
      </c>
      <c r="E12" s="21" t="s">
        <v>16</v>
      </c>
      <c r="F12" s="11">
        <v>120000</v>
      </c>
      <c r="G12" s="11">
        <v>120000</v>
      </c>
      <c r="H12" s="22">
        <v>3444</v>
      </c>
      <c r="I12" s="22">
        <v>16809.87</v>
      </c>
      <c r="J12" s="22">
        <v>3648</v>
      </c>
      <c r="K12" s="22">
        <v>7301.22</v>
      </c>
      <c r="L12" s="27">
        <v>25</v>
      </c>
      <c r="M12" s="22">
        <f t="shared" ref="M12:M75" si="0">+H12+I12+J12+K12+L12</f>
        <v>31228.09</v>
      </c>
      <c r="N12" s="22">
        <f t="shared" ref="N12:N75" si="1">+F12-M12</f>
        <v>88771.91</v>
      </c>
    </row>
    <row r="13" spans="1:16" x14ac:dyDescent="0.25">
      <c r="A13" s="19"/>
      <c r="B13" s="25">
        <v>3</v>
      </c>
      <c r="C13" s="10" t="s">
        <v>19</v>
      </c>
      <c r="D13" s="10" t="s">
        <v>20</v>
      </c>
      <c r="E13" s="21" t="s">
        <v>16</v>
      </c>
      <c r="F13" s="11">
        <v>240000</v>
      </c>
      <c r="G13" s="11">
        <v>240000</v>
      </c>
      <c r="H13" s="22">
        <v>6888</v>
      </c>
      <c r="I13" s="22">
        <v>45213.58</v>
      </c>
      <c r="J13" s="22">
        <v>6589.14</v>
      </c>
      <c r="K13" s="21">
        <v>0</v>
      </c>
      <c r="L13" s="27">
        <v>25</v>
      </c>
      <c r="M13" s="22">
        <f t="shared" si="0"/>
        <v>58715.72</v>
      </c>
      <c r="N13" s="22">
        <f t="shared" si="1"/>
        <v>181284.28</v>
      </c>
    </row>
    <row r="14" spans="1:16" x14ac:dyDescent="0.25">
      <c r="A14" s="19"/>
      <c r="B14" s="25">
        <v>4</v>
      </c>
      <c r="C14" s="10" t="s">
        <v>21</v>
      </c>
      <c r="D14" s="10" t="s">
        <v>22</v>
      </c>
      <c r="E14" s="21" t="s">
        <v>23</v>
      </c>
      <c r="F14" s="11">
        <v>25000</v>
      </c>
      <c r="G14" s="11">
        <v>25000</v>
      </c>
      <c r="H14" s="21">
        <v>717.5</v>
      </c>
      <c r="I14" s="21">
        <v>0</v>
      </c>
      <c r="J14" s="21">
        <v>760</v>
      </c>
      <c r="K14" s="21">
        <v>0</v>
      </c>
      <c r="L14" s="27">
        <v>25</v>
      </c>
      <c r="M14" s="22">
        <f t="shared" si="0"/>
        <v>1502.5</v>
      </c>
      <c r="N14" s="22">
        <f t="shared" si="1"/>
        <v>23497.5</v>
      </c>
    </row>
    <row r="15" spans="1:16" x14ac:dyDescent="0.25">
      <c r="A15" s="19"/>
      <c r="B15" s="25">
        <v>5</v>
      </c>
      <c r="C15" s="10" t="s">
        <v>25</v>
      </c>
      <c r="D15" s="10" t="s">
        <v>26</v>
      </c>
      <c r="E15" s="21" t="s">
        <v>23</v>
      </c>
      <c r="F15" s="11">
        <v>18500</v>
      </c>
      <c r="G15" s="11">
        <v>18500</v>
      </c>
      <c r="H15" s="21">
        <v>530.95000000000005</v>
      </c>
      <c r="I15" s="21">
        <v>0</v>
      </c>
      <c r="J15" s="21">
        <v>562.4</v>
      </c>
      <c r="K15" s="22">
        <v>1000</v>
      </c>
      <c r="L15" s="27">
        <v>25</v>
      </c>
      <c r="M15" s="22">
        <f t="shared" si="0"/>
        <v>2118.35</v>
      </c>
      <c r="N15" s="22">
        <f t="shared" si="1"/>
        <v>16381.65</v>
      </c>
    </row>
    <row r="16" spans="1:16" x14ac:dyDescent="0.25">
      <c r="A16" s="19"/>
      <c r="B16" s="25">
        <v>6</v>
      </c>
      <c r="C16" s="10" t="s">
        <v>27</v>
      </c>
      <c r="D16" s="10" t="s">
        <v>24</v>
      </c>
      <c r="E16" s="21" t="s">
        <v>23</v>
      </c>
      <c r="F16" s="11">
        <v>20000</v>
      </c>
      <c r="G16" s="11">
        <v>20000</v>
      </c>
      <c r="H16" s="21">
        <v>574</v>
      </c>
      <c r="I16" s="21">
        <v>0</v>
      </c>
      <c r="J16" s="21">
        <v>608</v>
      </c>
      <c r="K16" s="22">
        <v>500</v>
      </c>
      <c r="L16" s="27">
        <v>25</v>
      </c>
      <c r="M16" s="22">
        <f t="shared" si="0"/>
        <v>1707</v>
      </c>
      <c r="N16" s="22">
        <f t="shared" si="1"/>
        <v>18293</v>
      </c>
    </row>
    <row r="17" spans="1:14" x14ac:dyDescent="0.25">
      <c r="A17" s="19"/>
      <c r="B17" s="25">
        <v>7</v>
      </c>
      <c r="C17" s="10" t="s">
        <v>28</v>
      </c>
      <c r="D17" s="10" t="s">
        <v>26</v>
      </c>
      <c r="E17" s="21" t="s">
        <v>23</v>
      </c>
      <c r="F17" s="11">
        <v>18500</v>
      </c>
      <c r="G17" s="11">
        <v>18500</v>
      </c>
      <c r="H17" s="21">
        <v>530.95000000000005</v>
      </c>
      <c r="I17" s="21">
        <v>0</v>
      </c>
      <c r="J17" s="21">
        <v>562.4</v>
      </c>
      <c r="K17" s="21">
        <v>500</v>
      </c>
      <c r="L17" s="27">
        <v>25</v>
      </c>
      <c r="M17" s="22">
        <f t="shared" si="0"/>
        <v>1618.35</v>
      </c>
      <c r="N17" s="22">
        <f t="shared" si="1"/>
        <v>16881.650000000001</v>
      </c>
    </row>
    <row r="18" spans="1:14" x14ac:dyDescent="0.25">
      <c r="A18" s="19"/>
      <c r="B18" s="25">
        <v>8</v>
      </c>
      <c r="C18" s="10" t="s">
        <v>29</v>
      </c>
      <c r="D18" s="10" t="s">
        <v>30</v>
      </c>
      <c r="E18" s="21" t="s">
        <v>23</v>
      </c>
      <c r="F18" s="11">
        <v>38000</v>
      </c>
      <c r="G18" s="11">
        <v>38000</v>
      </c>
      <c r="H18" s="21">
        <v>1090.5999999999999</v>
      </c>
      <c r="I18" s="21">
        <v>160.38</v>
      </c>
      <c r="J18" s="21">
        <v>1155.2</v>
      </c>
      <c r="K18" s="21">
        <v>500</v>
      </c>
      <c r="L18" s="27">
        <v>25</v>
      </c>
      <c r="M18" s="22">
        <f t="shared" si="0"/>
        <v>2931.1800000000003</v>
      </c>
      <c r="N18" s="22">
        <f t="shared" si="1"/>
        <v>35068.82</v>
      </c>
    </row>
    <row r="19" spans="1:14" x14ac:dyDescent="0.25">
      <c r="A19" s="19"/>
      <c r="B19" s="25">
        <v>9</v>
      </c>
      <c r="C19" s="10" t="s">
        <v>31</v>
      </c>
      <c r="D19" s="10" t="s">
        <v>32</v>
      </c>
      <c r="E19" s="21" t="s">
        <v>23</v>
      </c>
      <c r="F19" s="11">
        <v>38000</v>
      </c>
      <c r="G19" s="11">
        <v>38000</v>
      </c>
      <c r="H19" s="22">
        <v>1090.5999999999999</v>
      </c>
      <c r="I19" s="21">
        <v>160.38</v>
      </c>
      <c r="J19" s="22">
        <v>1155.2</v>
      </c>
      <c r="K19" s="21">
        <v>0</v>
      </c>
      <c r="L19" s="27">
        <v>25</v>
      </c>
      <c r="M19" s="22">
        <f t="shared" si="0"/>
        <v>2431.1800000000003</v>
      </c>
      <c r="N19" s="22">
        <f t="shared" si="1"/>
        <v>35568.82</v>
      </c>
    </row>
    <row r="20" spans="1:14" x14ac:dyDescent="0.25">
      <c r="A20" s="19"/>
      <c r="B20" s="25">
        <v>10</v>
      </c>
      <c r="C20" s="10" t="s">
        <v>33</v>
      </c>
      <c r="D20" s="10" t="s">
        <v>32</v>
      </c>
      <c r="E20" s="21" t="s">
        <v>23</v>
      </c>
      <c r="F20" s="11">
        <v>30000</v>
      </c>
      <c r="G20" s="11">
        <v>30000</v>
      </c>
      <c r="H20" s="22">
        <v>861</v>
      </c>
      <c r="I20" s="21">
        <v>0</v>
      </c>
      <c r="J20" s="22">
        <v>912</v>
      </c>
      <c r="K20" s="21">
        <v>0</v>
      </c>
      <c r="L20" s="27">
        <v>25</v>
      </c>
      <c r="M20" s="22">
        <f t="shared" si="0"/>
        <v>1798</v>
      </c>
      <c r="N20" s="22">
        <f t="shared" si="1"/>
        <v>28202</v>
      </c>
    </row>
    <row r="21" spans="1:14" x14ac:dyDescent="0.25">
      <c r="A21" s="19"/>
      <c r="B21" s="25">
        <v>11</v>
      </c>
      <c r="C21" s="10" t="s">
        <v>34</v>
      </c>
      <c r="D21" s="10" t="s">
        <v>35</v>
      </c>
      <c r="E21" s="21" t="s">
        <v>23</v>
      </c>
      <c r="F21" s="11">
        <v>40000</v>
      </c>
      <c r="G21" s="11">
        <v>40000</v>
      </c>
      <c r="H21" s="21">
        <v>1148</v>
      </c>
      <c r="I21" s="21">
        <v>154.68</v>
      </c>
      <c r="J21" s="21">
        <v>1216</v>
      </c>
      <c r="K21" s="21">
        <v>4027.29</v>
      </c>
      <c r="L21" s="27">
        <v>25</v>
      </c>
      <c r="M21" s="22">
        <f t="shared" si="0"/>
        <v>6570.97</v>
      </c>
      <c r="N21" s="22">
        <f t="shared" si="1"/>
        <v>33429.03</v>
      </c>
    </row>
    <row r="22" spans="1:14" x14ac:dyDescent="0.25">
      <c r="A22" s="19"/>
      <c r="B22" s="25">
        <v>12</v>
      </c>
      <c r="C22" s="10" t="s">
        <v>37</v>
      </c>
      <c r="D22" s="10" t="s">
        <v>38</v>
      </c>
      <c r="E22" s="21" t="s">
        <v>36</v>
      </c>
      <c r="F22" s="11">
        <v>35000</v>
      </c>
      <c r="G22" s="11">
        <v>35000</v>
      </c>
      <c r="H22" s="22">
        <v>1004.5</v>
      </c>
      <c r="I22" s="21">
        <v>0</v>
      </c>
      <c r="J22" s="22">
        <v>1064</v>
      </c>
      <c r="K22" s="22">
        <v>5815.59</v>
      </c>
      <c r="L22" s="27">
        <v>25</v>
      </c>
      <c r="M22" s="22">
        <f t="shared" si="0"/>
        <v>7909.09</v>
      </c>
      <c r="N22" s="22">
        <f t="shared" si="1"/>
        <v>27090.91</v>
      </c>
    </row>
    <row r="23" spans="1:14" x14ac:dyDescent="0.25">
      <c r="A23" s="19"/>
      <c r="B23" s="25">
        <v>13</v>
      </c>
      <c r="C23" s="10" t="s">
        <v>40</v>
      </c>
      <c r="D23" s="10" t="s">
        <v>41</v>
      </c>
      <c r="E23" s="21" t="s">
        <v>39</v>
      </c>
      <c r="F23" s="11">
        <v>30000</v>
      </c>
      <c r="G23" s="11">
        <v>30000</v>
      </c>
      <c r="H23" s="22">
        <v>861</v>
      </c>
      <c r="I23" s="21">
        <v>0</v>
      </c>
      <c r="J23" s="22">
        <v>912</v>
      </c>
      <c r="K23" s="22">
        <v>3887.67</v>
      </c>
      <c r="L23" s="27">
        <v>25</v>
      </c>
      <c r="M23" s="22">
        <f t="shared" si="0"/>
        <v>5685.67</v>
      </c>
      <c r="N23" s="22">
        <f t="shared" si="1"/>
        <v>24314.33</v>
      </c>
    </row>
    <row r="24" spans="1:14" x14ac:dyDescent="0.25">
      <c r="A24" s="19"/>
      <c r="B24" s="25">
        <v>14</v>
      </c>
      <c r="C24" s="10" t="s">
        <v>42</v>
      </c>
      <c r="D24" s="10" t="s">
        <v>41</v>
      </c>
      <c r="E24" s="21" t="s">
        <v>39</v>
      </c>
      <c r="F24" s="11">
        <v>30000</v>
      </c>
      <c r="G24" s="11">
        <v>30000</v>
      </c>
      <c r="H24" s="21">
        <v>861</v>
      </c>
      <c r="I24" s="21">
        <v>0</v>
      </c>
      <c r="J24" s="21">
        <v>912</v>
      </c>
      <c r="K24" s="22">
        <v>0</v>
      </c>
      <c r="L24" s="27">
        <v>25</v>
      </c>
      <c r="M24" s="22">
        <f t="shared" si="0"/>
        <v>1798</v>
      </c>
      <c r="N24" s="22">
        <f t="shared" si="1"/>
        <v>28202</v>
      </c>
    </row>
    <row r="25" spans="1:14" x14ac:dyDescent="0.25">
      <c r="A25" s="19"/>
      <c r="B25" s="25">
        <v>15</v>
      </c>
      <c r="C25" s="10" t="s">
        <v>43</v>
      </c>
      <c r="D25" s="10" t="s">
        <v>44</v>
      </c>
      <c r="E25" s="21" t="s">
        <v>39</v>
      </c>
      <c r="F25" s="11">
        <v>110000</v>
      </c>
      <c r="G25" s="11">
        <v>110000</v>
      </c>
      <c r="H25" s="21">
        <v>3157</v>
      </c>
      <c r="I25" s="21">
        <v>14457.62</v>
      </c>
      <c r="J25" s="21">
        <v>3344</v>
      </c>
      <c r="K25" s="21">
        <v>500</v>
      </c>
      <c r="L25" s="27">
        <v>25</v>
      </c>
      <c r="M25" s="22">
        <f t="shared" si="0"/>
        <v>21483.620000000003</v>
      </c>
      <c r="N25" s="22">
        <f t="shared" si="1"/>
        <v>88516.38</v>
      </c>
    </row>
    <row r="26" spans="1:14" x14ac:dyDescent="0.25">
      <c r="A26" s="19"/>
      <c r="B26" s="25">
        <v>16</v>
      </c>
      <c r="C26" s="10" t="s">
        <v>46</v>
      </c>
      <c r="D26" s="10" t="s">
        <v>32</v>
      </c>
      <c r="E26" s="21" t="s">
        <v>45</v>
      </c>
      <c r="F26" s="11">
        <v>38000</v>
      </c>
      <c r="G26" s="11">
        <v>38000</v>
      </c>
      <c r="H26" s="22">
        <v>1090.5999999999999</v>
      </c>
      <c r="I26" s="22">
        <v>160.38</v>
      </c>
      <c r="J26" s="22">
        <v>1155.2</v>
      </c>
      <c r="K26" s="21">
        <v>2769.43</v>
      </c>
      <c r="L26" s="27">
        <v>25</v>
      </c>
      <c r="M26" s="22">
        <f t="shared" si="0"/>
        <v>5200.6100000000006</v>
      </c>
      <c r="N26" s="22">
        <f t="shared" si="1"/>
        <v>32799.39</v>
      </c>
    </row>
    <row r="27" spans="1:14" x14ac:dyDescent="0.25">
      <c r="A27" s="19"/>
      <c r="B27" s="25">
        <v>17</v>
      </c>
      <c r="C27" s="10" t="s">
        <v>47</v>
      </c>
      <c r="D27" s="10" t="s">
        <v>48</v>
      </c>
      <c r="E27" s="21" t="s">
        <v>45</v>
      </c>
      <c r="F27" s="11">
        <v>40000</v>
      </c>
      <c r="G27" s="11">
        <v>40000</v>
      </c>
      <c r="H27" s="22">
        <v>1148</v>
      </c>
      <c r="I27" s="21">
        <v>442.65</v>
      </c>
      <c r="J27" s="22">
        <v>1216</v>
      </c>
      <c r="K27" s="22">
        <v>500</v>
      </c>
      <c r="L27" s="27">
        <v>25</v>
      </c>
      <c r="M27" s="22">
        <f t="shared" si="0"/>
        <v>3331.65</v>
      </c>
      <c r="N27" s="22">
        <f t="shared" si="1"/>
        <v>36668.35</v>
      </c>
    </row>
    <row r="28" spans="1:14" x14ac:dyDescent="0.25">
      <c r="A28" s="19"/>
      <c r="B28" s="25">
        <v>18</v>
      </c>
      <c r="C28" s="10" t="s">
        <v>49</v>
      </c>
      <c r="D28" s="10" t="s">
        <v>50</v>
      </c>
      <c r="E28" s="21" t="s">
        <v>45</v>
      </c>
      <c r="F28" s="11">
        <v>60000</v>
      </c>
      <c r="G28" s="11">
        <v>60000</v>
      </c>
      <c r="H28" s="22">
        <v>1722</v>
      </c>
      <c r="I28" s="21">
        <v>3486.68</v>
      </c>
      <c r="J28" s="22">
        <v>1824</v>
      </c>
      <c r="K28" s="21">
        <v>3643.55</v>
      </c>
      <c r="L28" s="27">
        <v>25</v>
      </c>
      <c r="M28" s="22">
        <f t="shared" si="0"/>
        <v>10701.23</v>
      </c>
      <c r="N28" s="22">
        <f t="shared" si="1"/>
        <v>49298.770000000004</v>
      </c>
    </row>
    <row r="29" spans="1:14" x14ac:dyDescent="0.25">
      <c r="A29" s="19"/>
      <c r="B29" s="25">
        <v>19</v>
      </c>
      <c r="C29" s="10" t="s">
        <v>51</v>
      </c>
      <c r="D29" s="10" t="s">
        <v>52</v>
      </c>
      <c r="E29" s="21" t="s">
        <v>45</v>
      </c>
      <c r="F29" s="11">
        <v>30000</v>
      </c>
      <c r="G29" s="11">
        <v>30000</v>
      </c>
      <c r="H29" s="22">
        <v>861</v>
      </c>
      <c r="I29" s="22">
        <v>0</v>
      </c>
      <c r="J29" s="22">
        <v>912</v>
      </c>
      <c r="K29" s="22">
        <v>0</v>
      </c>
      <c r="L29" s="27">
        <v>25</v>
      </c>
      <c r="M29" s="22">
        <f t="shared" si="0"/>
        <v>1798</v>
      </c>
      <c r="N29" s="22">
        <f t="shared" si="1"/>
        <v>28202</v>
      </c>
    </row>
    <row r="30" spans="1:14" x14ac:dyDescent="0.25">
      <c r="A30" s="19"/>
      <c r="B30" s="25">
        <v>20</v>
      </c>
      <c r="C30" s="10" t="s">
        <v>53</v>
      </c>
      <c r="D30" s="10" t="s">
        <v>54</v>
      </c>
      <c r="E30" s="21" t="s">
        <v>45</v>
      </c>
      <c r="F30" s="11">
        <v>28000</v>
      </c>
      <c r="G30" s="11">
        <v>28000</v>
      </c>
      <c r="H30" s="21">
        <v>803.6</v>
      </c>
      <c r="I30" s="21">
        <v>0</v>
      </c>
      <c r="J30" s="21">
        <v>851.2</v>
      </c>
      <c r="K30" s="21">
        <v>3885.14</v>
      </c>
      <c r="L30" s="27">
        <v>25</v>
      </c>
      <c r="M30" s="22">
        <f t="shared" si="0"/>
        <v>5564.9400000000005</v>
      </c>
      <c r="N30" s="22">
        <f t="shared" si="1"/>
        <v>22435.059999999998</v>
      </c>
    </row>
    <row r="31" spans="1:14" x14ac:dyDescent="0.25">
      <c r="A31" s="19"/>
      <c r="B31" s="25">
        <v>21</v>
      </c>
      <c r="C31" s="10" t="s">
        <v>55</v>
      </c>
      <c r="D31" s="10" t="s">
        <v>56</v>
      </c>
      <c r="E31" s="21" t="s">
        <v>45</v>
      </c>
      <c r="F31" s="11">
        <v>30000</v>
      </c>
      <c r="G31" s="11">
        <v>30000</v>
      </c>
      <c r="H31" s="21">
        <v>861</v>
      </c>
      <c r="I31" s="21">
        <v>0</v>
      </c>
      <c r="J31" s="21">
        <v>912</v>
      </c>
      <c r="K31" s="22">
        <v>1000</v>
      </c>
      <c r="L31" s="27">
        <v>25</v>
      </c>
      <c r="M31" s="22">
        <f t="shared" si="0"/>
        <v>2798</v>
      </c>
      <c r="N31" s="22">
        <f t="shared" si="1"/>
        <v>27202</v>
      </c>
    </row>
    <row r="32" spans="1:14" x14ac:dyDescent="0.25">
      <c r="A32" s="19"/>
      <c r="B32" s="25">
        <v>22</v>
      </c>
      <c r="C32" s="10" t="s">
        <v>57</v>
      </c>
      <c r="D32" s="10" t="s">
        <v>58</v>
      </c>
      <c r="E32" s="21" t="s">
        <v>45</v>
      </c>
      <c r="F32" s="11">
        <v>25000</v>
      </c>
      <c r="G32" s="11">
        <v>25000</v>
      </c>
      <c r="H32" s="21">
        <v>717.5</v>
      </c>
      <c r="I32" s="21">
        <v>0</v>
      </c>
      <c r="J32" s="21">
        <v>760</v>
      </c>
      <c r="K32" s="22">
        <v>2401.0100000000002</v>
      </c>
      <c r="L32" s="27">
        <v>25</v>
      </c>
      <c r="M32" s="22">
        <f t="shared" si="0"/>
        <v>3903.51</v>
      </c>
      <c r="N32" s="22">
        <f t="shared" si="1"/>
        <v>21096.489999999998</v>
      </c>
    </row>
    <row r="33" spans="1:14" x14ac:dyDescent="0.25">
      <c r="A33" s="19"/>
      <c r="B33" s="25">
        <v>23</v>
      </c>
      <c r="C33" s="10" t="s">
        <v>59</v>
      </c>
      <c r="D33" s="10" t="s">
        <v>60</v>
      </c>
      <c r="E33" s="21" t="s">
        <v>45</v>
      </c>
      <c r="F33" s="11">
        <v>25000</v>
      </c>
      <c r="G33" s="11">
        <v>25000</v>
      </c>
      <c r="H33" s="21">
        <v>717.5</v>
      </c>
      <c r="I33" s="21">
        <v>0</v>
      </c>
      <c r="J33" s="21">
        <v>760</v>
      </c>
      <c r="K33" s="22">
        <v>0</v>
      </c>
      <c r="L33" s="27">
        <v>25</v>
      </c>
      <c r="M33" s="22">
        <f t="shared" si="0"/>
        <v>1502.5</v>
      </c>
      <c r="N33" s="22">
        <f t="shared" si="1"/>
        <v>23497.5</v>
      </c>
    </row>
    <row r="34" spans="1:14" x14ac:dyDescent="0.25">
      <c r="A34" s="19"/>
      <c r="B34" s="25">
        <v>24</v>
      </c>
      <c r="C34" s="10" t="s">
        <v>61</v>
      </c>
      <c r="D34" s="10" t="s">
        <v>62</v>
      </c>
      <c r="E34" s="21" t="s">
        <v>45</v>
      </c>
      <c r="F34" s="11">
        <v>20000</v>
      </c>
      <c r="G34" s="11">
        <v>20000</v>
      </c>
      <c r="H34" s="21">
        <v>574</v>
      </c>
      <c r="I34" s="21">
        <v>0</v>
      </c>
      <c r="J34" s="21">
        <v>608</v>
      </c>
      <c r="K34" s="21">
        <v>500</v>
      </c>
      <c r="L34" s="27">
        <v>25</v>
      </c>
      <c r="M34" s="22">
        <f t="shared" si="0"/>
        <v>1707</v>
      </c>
      <c r="N34" s="22">
        <f t="shared" si="1"/>
        <v>18293</v>
      </c>
    </row>
    <row r="35" spans="1:14" x14ac:dyDescent="0.25">
      <c r="A35" s="19"/>
      <c r="B35" s="25">
        <v>25</v>
      </c>
      <c r="C35" s="10" t="s">
        <v>63</v>
      </c>
      <c r="D35" s="10" t="s">
        <v>64</v>
      </c>
      <c r="E35" s="21" t="s">
        <v>45</v>
      </c>
      <c r="F35" s="11">
        <v>20000</v>
      </c>
      <c r="G35" s="11">
        <v>20000</v>
      </c>
      <c r="H35" s="21">
        <v>574</v>
      </c>
      <c r="I35" s="21">
        <v>0</v>
      </c>
      <c r="J35" s="21">
        <v>608</v>
      </c>
      <c r="K35" s="21">
        <v>2145.34</v>
      </c>
      <c r="L35" s="27">
        <v>25</v>
      </c>
      <c r="M35" s="22">
        <f t="shared" si="0"/>
        <v>3352.34</v>
      </c>
      <c r="N35" s="22">
        <f t="shared" si="1"/>
        <v>16647.66</v>
      </c>
    </row>
    <row r="36" spans="1:14" x14ac:dyDescent="0.25">
      <c r="A36" s="19"/>
      <c r="B36" s="25">
        <v>26</v>
      </c>
      <c r="C36" s="10" t="s">
        <v>66</v>
      </c>
      <c r="D36" s="10" t="s">
        <v>67</v>
      </c>
      <c r="E36" s="21" t="s">
        <v>65</v>
      </c>
      <c r="F36" s="11">
        <v>20000</v>
      </c>
      <c r="G36" s="11">
        <v>20000</v>
      </c>
      <c r="H36" s="21">
        <v>574</v>
      </c>
      <c r="I36" s="21">
        <v>0</v>
      </c>
      <c r="J36" s="21">
        <v>608</v>
      </c>
      <c r="K36" s="22">
        <v>0</v>
      </c>
      <c r="L36" s="27">
        <v>25</v>
      </c>
      <c r="M36" s="22">
        <f t="shared" si="0"/>
        <v>1207</v>
      </c>
      <c r="N36" s="22">
        <f t="shared" si="1"/>
        <v>18793</v>
      </c>
    </row>
    <row r="37" spans="1:14" x14ac:dyDescent="0.25">
      <c r="A37" s="19"/>
      <c r="B37" s="25">
        <v>27</v>
      </c>
      <c r="C37" s="10" t="s">
        <v>68</v>
      </c>
      <c r="D37" s="10" t="s">
        <v>67</v>
      </c>
      <c r="E37" s="21" t="s">
        <v>65</v>
      </c>
      <c r="F37" s="11">
        <v>22000</v>
      </c>
      <c r="G37" s="11">
        <v>22000</v>
      </c>
      <c r="H37" s="21">
        <v>631.4</v>
      </c>
      <c r="I37" s="21">
        <v>0</v>
      </c>
      <c r="J37" s="21">
        <v>668.8</v>
      </c>
      <c r="K37" s="21">
        <v>2769.43</v>
      </c>
      <c r="L37" s="27">
        <v>25</v>
      </c>
      <c r="M37" s="22">
        <f t="shared" si="0"/>
        <v>4094.6299999999997</v>
      </c>
      <c r="N37" s="22">
        <f t="shared" si="1"/>
        <v>17905.37</v>
      </c>
    </row>
    <row r="38" spans="1:14" x14ac:dyDescent="0.25">
      <c r="A38" s="19"/>
      <c r="B38" s="25">
        <v>28</v>
      </c>
      <c r="C38" s="10" t="s">
        <v>69</v>
      </c>
      <c r="D38" s="10" t="s">
        <v>67</v>
      </c>
      <c r="E38" s="21" t="s">
        <v>65</v>
      </c>
      <c r="F38" s="11">
        <v>20000</v>
      </c>
      <c r="G38" s="11">
        <v>20000</v>
      </c>
      <c r="H38" s="21">
        <v>574</v>
      </c>
      <c r="I38" s="21">
        <v>0</v>
      </c>
      <c r="J38" s="21">
        <v>608</v>
      </c>
      <c r="K38" s="22">
        <v>500</v>
      </c>
      <c r="L38" s="27">
        <v>25</v>
      </c>
      <c r="M38" s="22">
        <f t="shared" si="0"/>
        <v>1707</v>
      </c>
      <c r="N38" s="22">
        <f t="shared" si="1"/>
        <v>18293</v>
      </c>
    </row>
    <row r="39" spans="1:14" x14ac:dyDescent="0.25">
      <c r="A39" s="19"/>
      <c r="B39" s="25">
        <v>29</v>
      </c>
      <c r="C39" s="10" t="s">
        <v>70</v>
      </c>
      <c r="D39" s="10" t="s">
        <v>71</v>
      </c>
      <c r="E39" s="21" t="s">
        <v>65</v>
      </c>
      <c r="F39" s="11">
        <v>30000</v>
      </c>
      <c r="G39" s="11">
        <v>30000</v>
      </c>
      <c r="H39" s="21">
        <v>861</v>
      </c>
      <c r="I39" s="21">
        <v>0</v>
      </c>
      <c r="J39" s="21">
        <v>912</v>
      </c>
      <c r="K39" s="21">
        <v>0</v>
      </c>
      <c r="L39" s="27">
        <v>25</v>
      </c>
      <c r="M39" s="22">
        <f t="shared" si="0"/>
        <v>1798</v>
      </c>
      <c r="N39" s="22">
        <f t="shared" si="1"/>
        <v>28202</v>
      </c>
    </row>
    <row r="40" spans="1:14" x14ac:dyDescent="0.25">
      <c r="A40" s="19"/>
      <c r="B40" s="25">
        <v>30</v>
      </c>
      <c r="C40" s="10" t="s">
        <v>72</v>
      </c>
      <c r="D40" s="10" t="s">
        <v>73</v>
      </c>
      <c r="E40" s="21" t="s">
        <v>65</v>
      </c>
      <c r="F40" s="11">
        <v>38000</v>
      </c>
      <c r="G40" s="11">
        <v>38000</v>
      </c>
      <c r="H40" s="21">
        <v>1090.5999999999999</v>
      </c>
      <c r="I40" s="21">
        <v>160.38</v>
      </c>
      <c r="J40" s="21">
        <v>1155.2</v>
      </c>
      <c r="K40" s="21">
        <v>7368.99</v>
      </c>
      <c r="L40" s="27">
        <v>25</v>
      </c>
      <c r="M40" s="22">
        <f t="shared" si="0"/>
        <v>9800.17</v>
      </c>
      <c r="N40" s="22">
        <f t="shared" si="1"/>
        <v>28199.83</v>
      </c>
    </row>
    <row r="41" spans="1:14" x14ac:dyDescent="0.25">
      <c r="A41" s="19"/>
      <c r="B41" s="25">
        <v>31</v>
      </c>
      <c r="C41" s="10" t="s">
        <v>74</v>
      </c>
      <c r="D41" s="10" t="s">
        <v>75</v>
      </c>
      <c r="E41" s="21" t="s">
        <v>65</v>
      </c>
      <c r="F41" s="11">
        <v>20000</v>
      </c>
      <c r="G41" s="11">
        <v>20000</v>
      </c>
      <c r="H41" s="22">
        <v>574</v>
      </c>
      <c r="I41" s="21">
        <v>0</v>
      </c>
      <c r="J41" s="22">
        <v>608</v>
      </c>
      <c r="K41" s="22">
        <v>3508.17</v>
      </c>
      <c r="L41" s="27">
        <v>25</v>
      </c>
      <c r="M41" s="22">
        <f t="shared" si="0"/>
        <v>4715.17</v>
      </c>
      <c r="N41" s="22">
        <f t="shared" si="1"/>
        <v>15284.83</v>
      </c>
    </row>
    <row r="42" spans="1:14" x14ac:dyDescent="0.25">
      <c r="A42" s="19"/>
      <c r="B42" s="25">
        <v>32</v>
      </c>
      <c r="C42" s="10" t="s">
        <v>76</v>
      </c>
      <c r="D42" s="10" t="s">
        <v>67</v>
      </c>
      <c r="E42" s="21" t="s">
        <v>65</v>
      </c>
      <c r="F42" s="11">
        <v>20000</v>
      </c>
      <c r="G42" s="11">
        <v>20000</v>
      </c>
      <c r="H42" s="21">
        <v>574</v>
      </c>
      <c r="I42" s="21">
        <v>0</v>
      </c>
      <c r="J42" s="21">
        <v>608</v>
      </c>
      <c r="K42" s="22">
        <v>2279.15</v>
      </c>
      <c r="L42" s="27">
        <v>25</v>
      </c>
      <c r="M42" s="22">
        <f t="shared" si="0"/>
        <v>3486.15</v>
      </c>
      <c r="N42" s="22">
        <f t="shared" si="1"/>
        <v>16513.849999999999</v>
      </c>
    </row>
    <row r="43" spans="1:14" x14ac:dyDescent="0.25">
      <c r="A43" s="19"/>
      <c r="B43" s="25">
        <v>33</v>
      </c>
      <c r="C43" s="10" t="s">
        <v>77</v>
      </c>
      <c r="D43" s="10" t="s">
        <v>67</v>
      </c>
      <c r="E43" s="21" t="s">
        <v>65</v>
      </c>
      <c r="F43" s="11">
        <v>35000</v>
      </c>
      <c r="G43" s="11">
        <v>35000</v>
      </c>
      <c r="H43" s="21">
        <v>1004.5</v>
      </c>
      <c r="I43" s="21">
        <v>0</v>
      </c>
      <c r="J43" s="21">
        <v>1064</v>
      </c>
      <c r="K43" s="22">
        <v>0</v>
      </c>
      <c r="L43" s="27">
        <v>25</v>
      </c>
      <c r="M43" s="22">
        <f t="shared" si="0"/>
        <v>2093.5</v>
      </c>
      <c r="N43" s="22">
        <f t="shared" si="1"/>
        <v>32906.5</v>
      </c>
    </row>
    <row r="44" spans="1:14" x14ac:dyDescent="0.25">
      <c r="A44" s="19"/>
      <c r="B44" s="25">
        <v>34</v>
      </c>
      <c r="C44" s="10" t="s">
        <v>78</v>
      </c>
      <c r="D44" s="10" t="s">
        <v>79</v>
      </c>
      <c r="E44" s="21" t="s">
        <v>65</v>
      </c>
      <c r="F44" s="11">
        <v>75000</v>
      </c>
      <c r="G44" s="11">
        <v>75000</v>
      </c>
      <c r="H44" s="21">
        <v>2152.5</v>
      </c>
      <c r="I44" s="21">
        <v>6309.38</v>
      </c>
      <c r="J44" s="21">
        <v>2280</v>
      </c>
      <c r="K44" s="21">
        <v>4835.6400000000003</v>
      </c>
      <c r="L44" s="27">
        <v>25</v>
      </c>
      <c r="M44" s="22">
        <f t="shared" si="0"/>
        <v>15602.52</v>
      </c>
      <c r="N44" s="22">
        <f t="shared" si="1"/>
        <v>59397.479999999996</v>
      </c>
    </row>
    <row r="45" spans="1:14" x14ac:dyDescent="0.25">
      <c r="A45" s="19"/>
      <c r="B45" s="25">
        <v>35</v>
      </c>
      <c r="C45" s="10" t="s">
        <v>81</v>
      </c>
      <c r="D45" s="10" t="s">
        <v>32</v>
      </c>
      <c r="E45" s="21" t="s">
        <v>65</v>
      </c>
      <c r="F45" s="11">
        <v>38000</v>
      </c>
      <c r="G45" s="11">
        <v>38000</v>
      </c>
      <c r="H45" s="22">
        <v>1090.5999999999999</v>
      </c>
      <c r="I45" s="21">
        <v>0</v>
      </c>
      <c r="J45" s="22">
        <v>1155.2</v>
      </c>
      <c r="K45" s="21">
        <v>3501.59</v>
      </c>
      <c r="L45" s="27">
        <v>25</v>
      </c>
      <c r="M45" s="22">
        <f t="shared" si="0"/>
        <v>5772.39</v>
      </c>
      <c r="N45" s="22">
        <f t="shared" si="1"/>
        <v>32227.61</v>
      </c>
    </row>
    <row r="46" spans="1:14" x14ac:dyDescent="0.25">
      <c r="A46" s="19"/>
      <c r="B46" s="25">
        <v>36</v>
      </c>
      <c r="C46" s="10" t="s">
        <v>82</v>
      </c>
      <c r="D46" s="10" t="s">
        <v>32</v>
      </c>
      <c r="E46" s="21" t="s">
        <v>80</v>
      </c>
      <c r="F46" s="11">
        <v>38000</v>
      </c>
      <c r="G46" s="11">
        <v>38000</v>
      </c>
      <c r="H46" s="22">
        <v>1090.5999999999999</v>
      </c>
      <c r="I46" s="22">
        <v>160.38</v>
      </c>
      <c r="J46" s="22">
        <v>1155.2</v>
      </c>
      <c r="K46" s="22">
        <v>500</v>
      </c>
      <c r="L46" s="27">
        <v>25</v>
      </c>
      <c r="M46" s="22">
        <f t="shared" si="0"/>
        <v>2931.1800000000003</v>
      </c>
      <c r="N46" s="22">
        <f t="shared" si="1"/>
        <v>35068.82</v>
      </c>
    </row>
    <row r="47" spans="1:14" x14ac:dyDescent="0.25">
      <c r="A47" s="19"/>
      <c r="B47" s="25">
        <v>37</v>
      </c>
      <c r="C47" s="10" t="s">
        <v>83</v>
      </c>
      <c r="D47" s="10" t="s">
        <v>30</v>
      </c>
      <c r="E47" s="21" t="s">
        <v>80</v>
      </c>
      <c r="F47" s="11">
        <v>38000</v>
      </c>
      <c r="G47" s="11">
        <v>38000</v>
      </c>
      <c r="H47" s="22">
        <v>1090.5999999999999</v>
      </c>
      <c r="I47" s="21">
        <v>160.38</v>
      </c>
      <c r="J47" s="22">
        <v>1155.2</v>
      </c>
      <c r="K47" s="22">
        <v>0</v>
      </c>
      <c r="L47" s="27">
        <v>25</v>
      </c>
      <c r="M47" s="22">
        <f t="shared" si="0"/>
        <v>2431.1800000000003</v>
      </c>
      <c r="N47" s="22">
        <f t="shared" si="1"/>
        <v>35568.82</v>
      </c>
    </row>
    <row r="48" spans="1:14" x14ac:dyDescent="0.25">
      <c r="A48" s="19"/>
      <c r="B48" s="25">
        <v>38</v>
      </c>
      <c r="C48" s="10" t="s">
        <v>84</v>
      </c>
      <c r="D48" s="10" t="s">
        <v>85</v>
      </c>
      <c r="E48" s="21" t="s">
        <v>80</v>
      </c>
      <c r="F48" s="11">
        <v>35000</v>
      </c>
      <c r="G48" s="11">
        <v>35000</v>
      </c>
      <c r="H48" s="22">
        <v>1004.5</v>
      </c>
      <c r="I48" s="21">
        <v>0</v>
      </c>
      <c r="J48" s="22">
        <v>1064</v>
      </c>
      <c r="K48" s="21">
        <v>7796.21</v>
      </c>
      <c r="L48" s="27">
        <v>25</v>
      </c>
      <c r="M48" s="22">
        <f t="shared" si="0"/>
        <v>9889.7099999999991</v>
      </c>
      <c r="N48" s="22">
        <f t="shared" si="1"/>
        <v>25110.29</v>
      </c>
    </row>
    <row r="49" spans="1:14" x14ac:dyDescent="0.25">
      <c r="A49" s="19"/>
      <c r="B49" s="25">
        <v>39</v>
      </c>
      <c r="C49" s="10" t="s">
        <v>87</v>
      </c>
      <c r="D49" s="10" t="s">
        <v>30</v>
      </c>
      <c r="E49" s="21" t="s">
        <v>80</v>
      </c>
      <c r="F49" s="11">
        <v>35000</v>
      </c>
      <c r="G49" s="11">
        <v>35000</v>
      </c>
      <c r="H49" s="22">
        <v>1004.5</v>
      </c>
      <c r="I49" s="21">
        <v>0</v>
      </c>
      <c r="J49" s="22">
        <v>1064</v>
      </c>
      <c r="K49" s="21">
        <v>1006.21</v>
      </c>
      <c r="L49" s="27">
        <v>25</v>
      </c>
      <c r="M49" s="22">
        <f t="shared" si="0"/>
        <v>3099.71</v>
      </c>
      <c r="N49" s="22">
        <f t="shared" si="1"/>
        <v>31900.29</v>
      </c>
    </row>
    <row r="50" spans="1:14" x14ac:dyDescent="0.25">
      <c r="A50" s="19"/>
      <c r="B50" s="25">
        <v>40</v>
      </c>
      <c r="C50" s="10" t="s">
        <v>88</v>
      </c>
      <c r="D50" s="10" t="s">
        <v>30</v>
      </c>
      <c r="E50" s="21" t="s">
        <v>86</v>
      </c>
      <c r="F50" s="11">
        <v>25000</v>
      </c>
      <c r="G50" s="11">
        <v>25000</v>
      </c>
      <c r="H50" s="22">
        <v>717.5</v>
      </c>
      <c r="I50" s="21">
        <v>0</v>
      </c>
      <c r="J50" s="22">
        <v>760</v>
      </c>
      <c r="K50" s="22">
        <v>1000</v>
      </c>
      <c r="L50" s="27">
        <v>25</v>
      </c>
      <c r="M50" s="22">
        <f t="shared" si="0"/>
        <v>2502.5</v>
      </c>
      <c r="N50" s="22">
        <f t="shared" si="1"/>
        <v>22497.5</v>
      </c>
    </row>
    <row r="51" spans="1:14" x14ac:dyDescent="0.25">
      <c r="A51" s="19"/>
      <c r="B51" s="25">
        <v>41</v>
      </c>
      <c r="C51" s="10" t="s">
        <v>89</v>
      </c>
      <c r="D51" s="10" t="s">
        <v>32</v>
      </c>
      <c r="E51" s="21" t="s">
        <v>86</v>
      </c>
      <c r="F51" s="11">
        <v>30000</v>
      </c>
      <c r="G51" s="11">
        <v>30000</v>
      </c>
      <c r="H51" s="22">
        <v>861</v>
      </c>
      <c r="I51" s="21">
        <v>0</v>
      </c>
      <c r="J51" s="22">
        <v>912</v>
      </c>
      <c r="K51" s="22">
        <v>0</v>
      </c>
      <c r="L51" s="27">
        <v>25</v>
      </c>
      <c r="M51" s="22">
        <f t="shared" si="0"/>
        <v>1798</v>
      </c>
      <c r="N51" s="22">
        <f t="shared" si="1"/>
        <v>28202</v>
      </c>
    </row>
    <row r="52" spans="1:14" x14ac:dyDescent="0.25">
      <c r="A52" s="19"/>
      <c r="B52" s="25">
        <v>42</v>
      </c>
      <c r="C52" s="10" t="s">
        <v>90</v>
      </c>
      <c r="D52" s="10" t="s">
        <v>91</v>
      </c>
      <c r="E52" s="21" t="s">
        <v>86</v>
      </c>
      <c r="F52" s="11">
        <v>18000</v>
      </c>
      <c r="G52" s="11">
        <v>18000</v>
      </c>
      <c r="H52" s="21">
        <v>516.6</v>
      </c>
      <c r="I52" s="21">
        <v>0</v>
      </c>
      <c r="J52" s="21">
        <v>547.20000000000005</v>
      </c>
      <c r="K52" s="22">
        <v>2308.29</v>
      </c>
      <c r="L52" s="27">
        <v>25</v>
      </c>
      <c r="M52" s="22">
        <f t="shared" si="0"/>
        <v>3397.09</v>
      </c>
      <c r="N52" s="22">
        <f t="shared" si="1"/>
        <v>14602.91</v>
      </c>
    </row>
    <row r="53" spans="1:14" x14ac:dyDescent="0.25">
      <c r="A53" s="19"/>
      <c r="B53" s="25">
        <v>43</v>
      </c>
      <c r="C53" s="10" t="s">
        <v>93</v>
      </c>
      <c r="D53" s="10" t="s">
        <v>91</v>
      </c>
      <c r="E53" s="21" t="s">
        <v>86</v>
      </c>
      <c r="F53" s="11">
        <v>18000</v>
      </c>
      <c r="G53" s="11">
        <v>18000</v>
      </c>
      <c r="H53" s="21">
        <v>516.6</v>
      </c>
      <c r="I53" s="21">
        <v>0</v>
      </c>
      <c r="J53" s="21">
        <v>547.20000000000005</v>
      </c>
      <c r="K53" s="21">
        <v>0</v>
      </c>
      <c r="L53" s="27">
        <v>25</v>
      </c>
      <c r="M53" s="22">
        <f t="shared" si="0"/>
        <v>1088.8000000000002</v>
      </c>
      <c r="N53" s="22">
        <f t="shared" si="1"/>
        <v>16911.2</v>
      </c>
    </row>
    <row r="54" spans="1:14" x14ac:dyDescent="0.25">
      <c r="A54" s="19"/>
      <c r="B54" s="25">
        <v>44</v>
      </c>
      <c r="C54" s="10" t="s">
        <v>94</v>
      </c>
      <c r="D54" s="10" t="s">
        <v>91</v>
      </c>
      <c r="E54" s="21" t="s">
        <v>92</v>
      </c>
      <c r="F54" s="11">
        <v>18000</v>
      </c>
      <c r="G54" s="11">
        <v>18000</v>
      </c>
      <c r="H54" s="21">
        <v>516.6</v>
      </c>
      <c r="I54" s="21">
        <v>0</v>
      </c>
      <c r="J54" s="21">
        <v>547.20000000000005</v>
      </c>
      <c r="K54" s="22">
        <v>1716.22</v>
      </c>
      <c r="L54" s="27">
        <v>25</v>
      </c>
      <c r="M54" s="22">
        <f t="shared" si="0"/>
        <v>2805.0200000000004</v>
      </c>
      <c r="N54" s="22">
        <f t="shared" si="1"/>
        <v>15194.98</v>
      </c>
    </row>
    <row r="55" spans="1:14" x14ac:dyDescent="0.25">
      <c r="A55" s="19"/>
      <c r="B55" s="25">
        <v>45</v>
      </c>
      <c r="C55" s="10" t="s">
        <v>95</v>
      </c>
      <c r="D55" s="10" t="s">
        <v>91</v>
      </c>
      <c r="E55" s="21" t="s">
        <v>92</v>
      </c>
      <c r="F55" s="11">
        <v>18000</v>
      </c>
      <c r="G55" s="11">
        <v>18000</v>
      </c>
      <c r="H55" s="21">
        <v>516.6</v>
      </c>
      <c r="I55" s="21">
        <v>0</v>
      </c>
      <c r="J55" s="21">
        <v>547.20000000000005</v>
      </c>
      <c r="K55" s="21">
        <v>2058.0100000000002</v>
      </c>
      <c r="L55" s="27">
        <v>25</v>
      </c>
      <c r="M55" s="22">
        <f t="shared" si="0"/>
        <v>3146.8100000000004</v>
      </c>
      <c r="N55" s="22">
        <f t="shared" si="1"/>
        <v>14853.189999999999</v>
      </c>
    </row>
    <row r="56" spans="1:14" x14ac:dyDescent="0.25">
      <c r="A56" s="19"/>
      <c r="B56" s="25">
        <v>46</v>
      </c>
      <c r="C56" s="10" t="s">
        <v>96</v>
      </c>
      <c r="D56" s="10" t="s">
        <v>91</v>
      </c>
      <c r="E56" s="21" t="s">
        <v>92</v>
      </c>
      <c r="F56" s="11">
        <v>18000</v>
      </c>
      <c r="G56" s="11">
        <v>18000</v>
      </c>
      <c r="H56" s="21">
        <v>516.6</v>
      </c>
      <c r="I56" s="21">
        <v>0</v>
      </c>
      <c r="J56" s="21">
        <v>547.20000000000005</v>
      </c>
      <c r="K56" s="22">
        <v>1821.78</v>
      </c>
      <c r="L56" s="27">
        <v>25</v>
      </c>
      <c r="M56" s="22">
        <f t="shared" si="0"/>
        <v>2910.58</v>
      </c>
      <c r="N56" s="22">
        <f t="shared" si="1"/>
        <v>15089.42</v>
      </c>
    </row>
    <row r="57" spans="1:14" x14ac:dyDescent="0.25">
      <c r="A57" s="19"/>
      <c r="B57" s="25">
        <v>47</v>
      </c>
      <c r="C57" s="10" t="s">
        <v>97</v>
      </c>
      <c r="D57" s="10" t="s">
        <v>98</v>
      </c>
      <c r="E57" s="21" t="s">
        <v>92</v>
      </c>
      <c r="F57" s="11">
        <v>25000</v>
      </c>
      <c r="G57" s="11">
        <v>25000</v>
      </c>
      <c r="H57" s="21">
        <v>717.5</v>
      </c>
      <c r="I57" s="21">
        <v>0</v>
      </c>
      <c r="J57" s="21">
        <v>760</v>
      </c>
      <c r="K57" s="22">
        <v>0</v>
      </c>
      <c r="L57" s="27">
        <v>25</v>
      </c>
      <c r="M57" s="22">
        <f t="shared" si="0"/>
        <v>1502.5</v>
      </c>
      <c r="N57" s="22">
        <f t="shared" si="1"/>
        <v>23497.5</v>
      </c>
    </row>
    <row r="58" spans="1:14" x14ac:dyDescent="0.25">
      <c r="A58" s="19"/>
      <c r="B58" s="25">
        <v>48</v>
      </c>
      <c r="C58" s="10" t="s">
        <v>99</v>
      </c>
      <c r="D58" s="10" t="s">
        <v>91</v>
      </c>
      <c r="E58" s="21" t="s">
        <v>92</v>
      </c>
      <c r="F58" s="11">
        <v>18000</v>
      </c>
      <c r="G58" s="11">
        <v>18000</v>
      </c>
      <c r="H58" s="21">
        <v>516.6</v>
      </c>
      <c r="I58" s="21">
        <v>0</v>
      </c>
      <c r="J58" s="21">
        <v>547.20000000000005</v>
      </c>
      <c r="K58" s="22">
        <v>0</v>
      </c>
      <c r="L58" s="27">
        <v>25</v>
      </c>
      <c r="M58" s="22">
        <f t="shared" si="0"/>
        <v>1088.8000000000002</v>
      </c>
      <c r="N58" s="22">
        <f t="shared" si="1"/>
        <v>16911.2</v>
      </c>
    </row>
    <row r="59" spans="1:14" x14ac:dyDescent="0.25">
      <c r="A59" s="19"/>
      <c r="B59" s="25">
        <v>49</v>
      </c>
      <c r="C59" s="10" t="s">
        <v>100</v>
      </c>
      <c r="D59" s="10" t="s">
        <v>91</v>
      </c>
      <c r="E59" s="21" t="s">
        <v>92</v>
      </c>
      <c r="F59" s="11">
        <v>18000</v>
      </c>
      <c r="G59" s="11">
        <v>18000</v>
      </c>
      <c r="H59" s="21">
        <v>516.6</v>
      </c>
      <c r="I59" s="21">
        <v>0</v>
      </c>
      <c r="J59" s="21">
        <v>547.20000000000005</v>
      </c>
      <c r="K59" s="21">
        <v>3367.92</v>
      </c>
      <c r="L59" s="27">
        <v>25</v>
      </c>
      <c r="M59" s="22">
        <f t="shared" si="0"/>
        <v>4456.72</v>
      </c>
      <c r="N59" s="22">
        <f t="shared" si="1"/>
        <v>13543.279999999999</v>
      </c>
    </row>
    <row r="60" spans="1:14" x14ac:dyDescent="0.25">
      <c r="A60" s="19"/>
      <c r="B60" s="25">
        <v>50</v>
      </c>
      <c r="C60" s="10" t="s">
        <v>101</v>
      </c>
      <c r="D60" s="10" t="s">
        <v>102</v>
      </c>
      <c r="E60" s="21" t="s">
        <v>92</v>
      </c>
      <c r="F60" s="11">
        <v>18000</v>
      </c>
      <c r="G60" s="11">
        <v>18000</v>
      </c>
      <c r="H60" s="21">
        <v>516.6</v>
      </c>
      <c r="I60" s="21">
        <v>0</v>
      </c>
      <c r="J60" s="21">
        <v>547.20000000000005</v>
      </c>
      <c r="K60" s="21">
        <v>0</v>
      </c>
      <c r="L60" s="27">
        <v>25</v>
      </c>
      <c r="M60" s="22">
        <f t="shared" si="0"/>
        <v>1088.8000000000002</v>
      </c>
      <c r="N60" s="22">
        <f t="shared" si="1"/>
        <v>16911.2</v>
      </c>
    </row>
    <row r="61" spans="1:14" x14ac:dyDescent="0.25">
      <c r="A61" s="19"/>
      <c r="B61" s="25">
        <v>51</v>
      </c>
      <c r="C61" s="10" t="s">
        <v>103</v>
      </c>
      <c r="D61" s="10" t="s">
        <v>91</v>
      </c>
      <c r="E61" s="21" t="s">
        <v>92</v>
      </c>
      <c r="F61" s="11">
        <v>18000</v>
      </c>
      <c r="G61" s="11">
        <v>18000</v>
      </c>
      <c r="H61" s="21">
        <v>516.6</v>
      </c>
      <c r="I61" s="21">
        <v>0</v>
      </c>
      <c r="J61" s="21">
        <v>547.20000000000005</v>
      </c>
      <c r="K61" s="22">
        <v>1500</v>
      </c>
      <c r="L61" s="27">
        <v>25</v>
      </c>
      <c r="M61" s="22">
        <f t="shared" si="0"/>
        <v>2588.8000000000002</v>
      </c>
      <c r="N61" s="22">
        <f t="shared" si="1"/>
        <v>15411.2</v>
      </c>
    </row>
    <row r="62" spans="1:14" x14ac:dyDescent="0.25">
      <c r="A62" s="19"/>
      <c r="B62" s="25">
        <v>52</v>
      </c>
      <c r="C62" s="10" t="s">
        <v>104</v>
      </c>
      <c r="D62" s="10" t="s">
        <v>91</v>
      </c>
      <c r="E62" s="21" t="s">
        <v>92</v>
      </c>
      <c r="F62" s="11">
        <v>18000</v>
      </c>
      <c r="G62" s="11">
        <v>18000</v>
      </c>
      <c r="H62" s="21">
        <v>516.6</v>
      </c>
      <c r="I62" s="21">
        <v>0</v>
      </c>
      <c r="J62" s="21">
        <v>547.20000000000005</v>
      </c>
      <c r="K62" s="21">
        <v>2391.19</v>
      </c>
      <c r="L62" s="27">
        <v>25</v>
      </c>
      <c r="M62" s="22">
        <f t="shared" si="0"/>
        <v>3479.9900000000002</v>
      </c>
      <c r="N62" s="22">
        <f t="shared" si="1"/>
        <v>14520.01</v>
      </c>
    </row>
    <row r="63" spans="1:14" x14ac:dyDescent="0.25">
      <c r="A63" s="19"/>
      <c r="B63" s="25">
        <v>53</v>
      </c>
      <c r="C63" s="10" t="s">
        <v>105</v>
      </c>
      <c r="D63" s="10" t="s">
        <v>91</v>
      </c>
      <c r="E63" s="21" t="s">
        <v>92</v>
      </c>
      <c r="F63" s="11">
        <v>18000</v>
      </c>
      <c r="G63" s="11">
        <v>18000</v>
      </c>
      <c r="H63" s="21">
        <v>516.6</v>
      </c>
      <c r="I63" s="21">
        <v>0</v>
      </c>
      <c r="J63" s="21">
        <v>547.20000000000005</v>
      </c>
      <c r="K63" s="22">
        <v>2891.19</v>
      </c>
      <c r="L63" s="27">
        <v>25</v>
      </c>
      <c r="M63" s="22">
        <f t="shared" si="0"/>
        <v>3979.9900000000002</v>
      </c>
      <c r="N63" s="22">
        <f t="shared" si="1"/>
        <v>14020.01</v>
      </c>
    </row>
    <row r="64" spans="1:14" x14ac:dyDescent="0.25">
      <c r="A64" s="19"/>
      <c r="B64" s="25">
        <v>54</v>
      </c>
      <c r="C64" s="10" t="s">
        <v>106</v>
      </c>
      <c r="D64" s="10" t="s">
        <v>91</v>
      </c>
      <c r="E64" s="21" t="s">
        <v>92</v>
      </c>
      <c r="F64" s="11">
        <v>18000</v>
      </c>
      <c r="G64" s="11">
        <v>18000</v>
      </c>
      <c r="H64" s="21">
        <v>516.6</v>
      </c>
      <c r="I64" s="21">
        <v>0</v>
      </c>
      <c r="J64" s="21">
        <v>547.20000000000005</v>
      </c>
      <c r="K64" s="22">
        <v>500</v>
      </c>
      <c r="L64" s="27">
        <v>25</v>
      </c>
      <c r="M64" s="22">
        <f t="shared" si="0"/>
        <v>1588.8000000000002</v>
      </c>
      <c r="N64" s="22">
        <f t="shared" si="1"/>
        <v>16411.2</v>
      </c>
    </row>
    <row r="65" spans="1:14" x14ac:dyDescent="0.25">
      <c r="A65" s="19"/>
      <c r="B65" s="25">
        <v>55</v>
      </c>
      <c r="C65" s="10" t="s">
        <v>107</v>
      </c>
      <c r="D65" s="10" t="s">
        <v>91</v>
      </c>
      <c r="E65" s="21" t="s">
        <v>92</v>
      </c>
      <c r="F65" s="11">
        <v>18000</v>
      </c>
      <c r="G65" s="11">
        <v>18000</v>
      </c>
      <c r="H65" s="21">
        <v>516.6</v>
      </c>
      <c r="I65" s="21">
        <v>0</v>
      </c>
      <c r="J65" s="21">
        <v>547.20000000000005</v>
      </c>
      <c r="K65" s="22">
        <v>0</v>
      </c>
      <c r="L65" s="27">
        <v>25</v>
      </c>
      <c r="M65" s="22">
        <f t="shared" si="0"/>
        <v>1088.8000000000002</v>
      </c>
      <c r="N65" s="22">
        <f t="shared" si="1"/>
        <v>16911.2</v>
      </c>
    </row>
    <row r="66" spans="1:14" x14ac:dyDescent="0.25">
      <c r="A66" s="19"/>
      <c r="B66" s="25">
        <v>56</v>
      </c>
      <c r="C66" s="10" t="s">
        <v>108</v>
      </c>
      <c r="D66" s="10" t="s">
        <v>102</v>
      </c>
      <c r="E66" s="21" t="s">
        <v>92</v>
      </c>
      <c r="F66" s="11">
        <v>18000</v>
      </c>
      <c r="G66" s="11">
        <v>18000</v>
      </c>
      <c r="H66" s="21">
        <v>516.6</v>
      </c>
      <c r="I66" s="21">
        <v>0</v>
      </c>
      <c r="J66" s="21">
        <v>547.20000000000005</v>
      </c>
      <c r="K66" s="21">
        <v>0</v>
      </c>
      <c r="L66" s="27">
        <v>25</v>
      </c>
      <c r="M66" s="22">
        <f t="shared" si="0"/>
        <v>1088.8000000000002</v>
      </c>
      <c r="N66" s="22">
        <f t="shared" si="1"/>
        <v>16911.2</v>
      </c>
    </row>
    <row r="67" spans="1:14" x14ac:dyDescent="0.25">
      <c r="A67" s="19"/>
      <c r="B67" s="25">
        <v>57</v>
      </c>
      <c r="C67" s="10" t="s">
        <v>109</v>
      </c>
      <c r="D67" s="10" t="s">
        <v>102</v>
      </c>
      <c r="E67" s="21" t="s">
        <v>92</v>
      </c>
      <c r="F67" s="11">
        <v>18000</v>
      </c>
      <c r="G67" s="11">
        <v>18000</v>
      </c>
      <c r="H67" s="21">
        <v>516.6</v>
      </c>
      <c r="I67" s="21">
        <v>0</v>
      </c>
      <c r="J67" s="21">
        <v>547.20000000000005</v>
      </c>
      <c r="K67" s="21">
        <v>3836.79</v>
      </c>
      <c r="L67" s="27">
        <v>25</v>
      </c>
      <c r="M67" s="22">
        <f t="shared" si="0"/>
        <v>4925.59</v>
      </c>
      <c r="N67" s="22">
        <f t="shared" si="1"/>
        <v>13074.41</v>
      </c>
    </row>
    <row r="68" spans="1:14" x14ac:dyDescent="0.25">
      <c r="A68" s="19"/>
      <c r="B68" s="25">
        <v>58</v>
      </c>
      <c r="C68" s="10" t="s">
        <v>110</v>
      </c>
      <c r="D68" s="10" t="s">
        <v>91</v>
      </c>
      <c r="E68" s="21" t="s">
        <v>92</v>
      </c>
      <c r="F68" s="11">
        <v>18000</v>
      </c>
      <c r="G68" s="11">
        <v>18000</v>
      </c>
      <c r="H68" s="21">
        <v>516.6</v>
      </c>
      <c r="I68" s="21">
        <v>0</v>
      </c>
      <c r="J68" s="21">
        <v>547.20000000000005</v>
      </c>
      <c r="K68" s="21">
        <v>7643.55</v>
      </c>
      <c r="L68" s="27">
        <v>25</v>
      </c>
      <c r="M68" s="22">
        <f t="shared" si="0"/>
        <v>8732.35</v>
      </c>
      <c r="N68" s="22">
        <f t="shared" si="1"/>
        <v>9267.65</v>
      </c>
    </row>
    <row r="69" spans="1:14" x14ac:dyDescent="0.25">
      <c r="A69" s="19"/>
      <c r="B69" s="25">
        <v>59</v>
      </c>
      <c r="C69" s="10" t="s">
        <v>111</v>
      </c>
      <c r="D69" s="10" t="s">
        <v>91</v>
      </c>
      <c r="E69" s="21" t="s">
        <v>92</v>
      </c>
      <c r="F69" s="11">
        <v>18000</v>
      </c>
      <c r="G69" s="11">
        <v>18000</v>
      </c>
      <c r="H69" s="21">
        <v>516.6</v>
      </c>
      <c r="I69" s="21">
        <v>0</v>
      </c>
      <c r="J69" s="21">
        <v>547.20000000000005</v>
      </c>
      <c r="K69" s="22">
        <v>500</v>
      </c>
      <c r="L69" s="27">
        <v>25</v>
      </c>
      <c r="M69" s="22">
        <f t="shared" si="0"/>
        <v>1588.8000000000002</v>
      </c>
      <c r="N69" s="22">
        <f t="shared" si="1"/>
        <v>16411.2</v>
      </c>
    </row>
    <row r="70" spans="1:14" x14ac:dyDescent="0.25">
      <c r="A70" s="19"/>
      <c r="B70" s="25">
        <v>60</v>
      </c>
      <c r="C70" s="10" t="s">
        <v>112</v>
      </c>
      <c r="D70" s="10" t="s">
        <v>102</v>
      </c>
      <c r="E70" s="21" t="s">
        <v>92</v>
      </c>
      <c r="F70" s="11">
        <v>18000</v>
      </c>
      <c r="G70" s="11">
        <v>18000</v>
      </c>
      <c r="H70" s="21">
        <v>516.6</v>
      </c>
      <c r="I70" s="21">
        <v>0</v>
      </c>
      <c r="J70" s="21">
        <v>547.20000000000005</v>
      </c>
      <c r="K70" s="22">
        <v>0</v>
      </c>
      <c r="L70" s="27">
        <v>25</v>
      </c>
      <c r="M70" s="22">
        <f t="shared" si="0"/>
        <v>1088.8000000000002</v>
      </c>
      <c r="N70" s="22">
        <f t="shared" si="1"/>
        <v>16911.2</v>
      </c>
    </row>
    <row r="71" spans="1:14" x14ac:dyDescent="0.25">
      <c r="A71" s="19"/>
      <c r="B71" s="25">
        <v>61</v>
      </c>
      <c r="C71" s="10" t="s">
        <v>113</v>
      </c>
      <c r="D71" s="10" t="s">
        <v>102</v>
      </c>
      <c r="E71" s="21" t="s">
        <v>92</v>
      </c>
      <c r="F71" s="11">
        <v>18000</v>
      </c>
      <c r="G71" s="11">
        <v>18000</v>
      </c>
      <c r="H71" s="21">
        <v>516.6</v>
      </c>
      <c r="I71" s="21">
        <v>0</v>
      </c>
      <c r="J71" s="21">
        <v>547.20000000000005</v>
      </c>
      <c r="K71" s="21">
        <v>0</v>
      </c>
      <c r="L71" s="27">
        <v>25</v>
      </c>
      <c r="M71" s="22">
        <f t="shared" si="0"/>
        <v>1088.8000000000002</v>
      </c>
      <c r="N71" s="22">
        <f t="shared" si="1"/>
        <v>16911.2</v>
      </c>
    </row>
    <row r="72" spans="1:14" x14ac:dyDescent="0.25">
      <c r="A72" s="19"/>
      <c r="B72" s="25">
        <v>62</v>
      </c>
      <c r="C72" s="10" t="s">
        <v>114</v>
      </c>
      <c r="D72" s="10" t="s">
        <v>115</v>
      </c>
      <c r="E72" s="21" t="s">
        <v>92</v>
      </c>
      <c r="F72" s="11">
        <v>30000</v>
      </c>
      <c r="G72" s="11">
        <v>30000</v>
      </c>
      <c r="H72" s="21">
        <v>861</v>
      </c>
      <c r="I72" s="21">
        <v>0</v>
      </c>
      <c r="J72" s="21">
        <v>912</v>
      </c>
      <c r="K72" s="21">
        <v>3469.68</v>
      </c>
      <c r="L72" s="27">
        <v>25</v>
      </c>
      <c r="M72" s="22">
        <f t="shared" si="0"/>
        <v>5267.68</v>
      </c>
      <c r="N72" s="22">
        <f t="shared" si="1"/>
        <v>24732.32</v>
      </c>
    </row>
    <row r="73" spans="1:14" x14ac:dyDescent="0.25">
      <c r="A73" s="19"/>
      <c r="B73" s="25">
        <v>63</v>
      </c>
      <c r="C73" s="10" t="s">
        <v>116</v>
      </c>
      <c r="D73" s="10" t="s">
        <v>91</v>
      </c>
      <c r="E73" s="21" t="s">
        <v>92</v>
      </c>
      <c r="F73" s="11">
        <v>18000</v>
      </c>
      <c r="G73" s="11">
        <v>18000</v>
      </c>
      <c r="H73" s="21">
        <v>516.6</v>
      </c>
      <c r="I73" s="21">
        <v>0</v>
      </c>
      <c r="J73" s="21">
        <v>547.20000000000005</v>
      </c>
      <c r="K73" s="21">
        <v>972.8</v>
      </c>
      <c r="L73" s="27">
        <v>25</v>
      </c>
      <c r="M73" s="22">
        <f t="shared" si="0"/>
        <v>2061.6000000000004</v>
      </c>
      <c r="N73" s="22">
        <f t="shared" si="1"/>
        <v>15938.4</v>
      </c>
    </row>
    <row r="74" spans="1:14" x14ac:dyDescent="0.25">
      <c r="A74" s="19"/>
      <c r="B74" s="25">
        <v>64</v>
      </c>
      <c r="C74" s="10" t="s">
        <v>117</v>
      </c>
      <c r="D74" s="10" t="s">
        <v>91</v>
      </c>
      <c r="E74" s="21" t="s">
        <v>92</v>
      </c>
      <c r="F74" s="11">
        <v>18000</v>
      </c>
      <c r="G74" s="11">
        <v>18000</v>
      </c>
      <c r="H74" s="21">
        <v>516.6</v>
      </c>
      <c r="I74" s="21">
        <v>0</v>
      </c>
      <c r="J74" s="21">
        <v>547.20000000000005</v>
      </c>
      <c r="K74" s="22">
        <v>0</v>
      </c>
      <c r="L74" s="27">
        <v>25</v>
      </c>
      <c r="M74" s="22">
        <f t="shared" si="0"/>
        <v>1088.8000000000002</v>
      </c>
      <c r="N74" s="22">
        <f t="shared" si="1"/>
        <v>16911.2</v>
      </c>
    </row>
    <row r="75" spans="1:14" x14ac:dyDescent="0.25">
      <c r="A75" s="19"/>
      <c r="B75" s="25">
        <v>65</v>
      </c>
      <c r="C75" s="10" t="s">
        <v>118</v>
      </c>
      <c r="D75" s="10" t="s">
        <v>91</v>
      </c>
      <c r="E75" s="21" t="s">
        <v>92</v>
      </c>
      <c r="F75" s="11">
        <v>18000</v>
      </c>
      <c r="G75" s="11">
        <v>18000</v>
      </c>
      <c r="H75" s="21">
        <v>516.6</v>
      </c>
      <c r="I75" s="21">
        <v>0</v>
      </c>
      <c r="J75" s="21">
        <v>547.20000000000005</v>
      </c>
      <c r="K75" s="21">
        <v>2905.63</v>
      </c>
      <c r="L75" s="27">
        <v>25</v>
      </c>
      <c r="M75" s="22">
        <f t="shared" si="0"/>
        <v>3994.4300000000003</v>
      </c>
      <c r="N75" s="22">
        <f t="shared" si="1"/>
        <v>14005.57</v>
      </c>
    </row>
    <row r="76" spans="1:14" x14ac:dyDescent="0.25">
      <c r="A76" s="19"/>
      <c r="B76" s="25">
        <v>66</v>
      </c>
      <c r="C76" s="10" t="s">
        <v>119</v>
      </c>
      <c r="D76" s="10" t="s">
        <v>91</v>
      </c>
      <c r="E76" s="21" t="s">
        <v>92</v>
      </c>
      <c r="F76" s="11">
        <v>18000</v>
      </c>
      <c r="G76" s="11">
        <v>18000</v>
      </c>
      <c r="H76" s="21">
        <v>516.6</v>
      </c>
      <c r="I76" s="21">
        <v>0</v>
      </c>
      <c r="J76" s="21">
        <v>547.20000000000005</v>
      </c>
      <c r="K76" s="21">
        <v>0</v>
      </c>
      <c r="L76" s="27">
        <v>25</v>
      </c>
      <c r="M76" s="22">
        <f t="shared" ref="M76:M139" si="2">+H76+I76+J76+K76+L76</f>
        <v>1088.8000000000002</v>
      </c>
      <c r="N76" s="22">
        <f t="shared" ref="N76:N139" si="3">+F76-M76</f>
        <v>16911.2</v>
      </c>
    </row>
    <row r="77" spans="1:14" x14ac:dyDescent="0.25">
      <c r="A77" s="19"/>
      <c r="B77" s="25">
        <v>67</v>
      </c>
      <c r="C77" s="10" t="s">
        <v>120</v>
      </c>
      <c r="D77" s="10" t="s">
        <v>121</v>
      </c>
      <c r="E77" s="21" t="s">
        <v>92</v>
      </c>
      <c r="F77" s="11">
        <v>30000</v>
      </c>
      <c r="G77" s="11">
        <v>30000</v>
      </c>
      <c r="H77" s="21">
        <v>861</v>
      </c>
      <c r="I77" s="21">
        <v>0</v>
      </c>
      <c r="J77" s="21">
        <v>912</v>
      </c>
      <c r="K77" s="22">
        <v>0</v>
      </c>
      <c r="L77" s="27">
        <v>25</v>
      </c>
      <c r="M77" s="22">
        <f t="shared" si="2"/>
        <v>1798</v>
      </c>
      <c r="N77" s="22">
        <f t="shared" si="3"/>
        <v>28202</v>
      </c>
    </row>
    <row r="78" spans="1:14" x14ac:dyDescent="0.25">
      <c r="A78" s="19"/>
      <c r="B78" s="25">
        <v>68</v>
      </c>
      <c r="C78" s="10" t="s">
        <v>122</v>
      </c>
      <c r="D78" s="10" t="s">
        <v>123</v>
      </c>
      <c r="E78" s="21" t="s">
        <v>92</v>
      </c>
      <c r="F78" s="11">
        <v>30000</v>
      </c>
      <c r="G78" s="11">
        <v>30000</v>
      </c>
      <c r="H78" s="21">
        <v>861</v>
      </c>
      <c r="I78" s="21">
        <v>0</v>
      </c>
      <c r="J78" s="21">
        <v>912</v>
      </c>
      <c r="K78" s="21">
        <v>2734.52</v>
      </c>
      <c r="L78" s="27">
        <v>25</v>
      </c>
      <c r="M78" s="22">
        <f t="shared" si="2"/>
        <v>4532.5200000000004</v>
      </c>
      <c r="N78" s="22">
        <f t="shared" si="3"/>
        <v>25467.48</v>
      </c>
    </row>
    <row r="79" spans="1:14" x14ac:dyDescent="0.25">
      <c r="A79" s="19"/>
      <c r="B79" s="25">
        <v>69</v>
      </c>
      <c r="C79" s="10" t="s">
        <v>124</v>
      </c>
      <c r="D79" s="10" t="s">
        <v>125</v>
      </c>
      <c r="E79" s="21" t="s">
        <v>92</v>
      </c>
      <c r="F79" s="11">
        <v>25000</v>
      </c>
      <c r="G79" s="11">
        <v>25000</v>
      </c>
      <c r="H79" s="21">
        <v>717.5</v>
      </c>
      <c r="I79" s="21">
        <v>0</v>
      </c>
      <c r="J79" s="21">
        <v>760</v>
      </c>
      <c r="K79" s="21">
        <v>2500</v>
      </c>
      <c r="L79" s="27">
        <v>25</v>
      </c>
      <c r="M79" s="22">
        <f t="shared" si="2"/>
        <v>4002.5</v>
      </c>
      <c r="N79" s="22">
        <f t="shared" si="3"/>
        <v>20997.5</v>
      </c>
    </row>
    <row r="80" spans="1:14" x14ac:dyDescent="0.25">
      <c r="A80" s="19"/>
      <c r="B80" s="25">
        <v>70</v>
      </c>
      <c r="C80" s="10" t="s">
        <v>126</v>
      </c>
      <c r="D80" s="10" t="s">
        <v>127</v>
      </c>
      <c r="E80" s="21" t="s">
        <v>92</v>
      </c>
      <c r="F80" s="11">
        <v>30000</v>
      </c>
      <c r="G80" s="11">
        <v>30000</v>
      </c>
      <c r="H80" s="21">
        <v>861</v>
      </c>
      <c r="I80" s="21">
        <v>0</v>
      </c>
      <c r="J80" s="21">
        <v>912</v>
      </c>
      <c r="K80" s="22">
        <v>2140.9899999999998</v>
      </c>
      <c r="L80" s="27">
        <v>25</v>
      </c>
      <c r="M80" s="22">
        <f t="shared" si="2"/>
        <v>3938.99</v>
      </c>
      <c r="N80" s="22">
        <f t="shared" si="3"/>
        <v>26061.010000000002</v>
      </c>
    </row>
    <row r="81" spans="1:14" x14ac:dyDescent="0.25">
      <c r="A81" s="19"/>
      <c r="B81" s="25">
        <v>71</v>
      </c>
      <c r="C81" s="10" t="s">
        <v>128</v>
      </c>
      <c r="D81" s="10" t="s">
        <v>91</v>
      </c>
      <c r="E81" s="21" t="s">
        <v>92</v>
      </c>
      <c r="F81" s="11">
        <v>18000</v>
      </c>
      <c r="G81" s="11">
        <v>18000</v>
      </c>
      <c r="H81" s="21">
        <v>516.6</v>
      </c>
      <c r="I81" s="21">
        <v>0</v>
      </c>
      <c r="J81" s="21">
        <v>547.20000000000005</v>
      </c>
      <c r="K81" s="22">
        <v>1871.11</v>
      </c>
      <c r="L81" s="27">
        <v>25</v>
      </c>
      <c r="M81" s="22">
        <f t="shared" si="2"/>
        <v>2959.91</v>
      </c>
      <c r="N81" s="22">
        <f t="shared" si="3"/>
        <v>15040.09</v>
      </c>
    </row>
    <row r="82" spans="1:14" x14ac:dyDescent="0.25">
      <c r="A82" s="19"/>
      <c r="B82" s="25">
        <v>72</v>
      </c>
      <c r="C82" s="10" t="s">
        <v>129</v>
      </c>
      <c r="D82" s="10" t="s">
        <v>130</v>
      </c>
      <c r="E82" s="21" t="s">
        <v>92</v>
      </c>
      <c r="F82" s="11">
        <v>25000</v>
      </c>
      <c r="G82" s="11">
        <v>25000</v>
      </c>
      <c r="H82" s="21">
        <v>717.5</v>
      </c>
      <c r="I82" s="21">
        <v>0</v>
      </c>
      <c r="J82" s="21">
        <v>760</v>
      </c>
      <c r="K82" s="22">
        <v>2296.63</v>
      </c>
      <c r="L82" s="27">
        <v>25</v>
      </c>
      <c r="M82" s="22">
        <f t="shared" si="2"/>
        <v>3799.13</v>
      </c>
      <c r="N82" s="22">
        <f t="shared" si="3"/>
        <v>21200.87</v>
      </c>
    </row>
    <row r="83" spans="1:14" x14ac:dyDescent="0.25">
      <c r="A83" s="19"/>
      <c r="B83" s="25">
        <v>73</v>
      </c>
      <c r="C83" s="10" t="s">
        <v>131</v>
      </c>
      <c r="D83" s="10" t="s">
        <v>91</v>
      </c>
      <c r="E83" s="21" t="s">
        <v>92</v>
      </c>
      <c r="F83" s="11">
        <v>18000</v>
      </c>
      <c r="G83" s="11">
        <v>18000</v>
      </c>
      <c r="H83" s="21">
        <v>516.6</v>
      </c>
      <c r="I83" s="21">
        <v>0</v>
      </c>
      <c r="J83" s="21">
        <v>547.20000000000005</v>
      </c>
      <c r="K83" s="22">
        <v>1871.11</v>
      </c>
      <c r="L83" s="27">
        <v>25</v>
      </c>
      <c r="M83" s="22">
        <f t="shared" si="2"/>
        <v>2959.91</v>
      </c>
      <c r="N83" s="22">
        <f t="shared" si="3"/>
        <v>15040.09</v>
      </c>
    </row>
    <row r="84" spans="1:14" x14ac:dyDescent="0.25">
      <c r="A84" s="19"/>
      <c r="B84" s="25">
        <v>74</v>
      </c>
      <c r="C84" s="10" t="s">
        <v>132</v>
      </c>
      <c r="D84" s="10" t="s">
        <v>133</v>
      </c>
      <c r="E84" s="21" t="s">
        <v>92</v>
      </c>
      <c r="F84" s="11">
        <v>16000</v>
      </c>
      <c r="G84" s="11">
        <v>16000</v>
      </c>
      <c r="H84" s="21">
        <v>459.2</v>
      </c>
      <c r="I84" s="21">
        <v>0</v>
      </c>
      <c r="J84" s="21">
        <v>486.4</v>
      </c>
      <c r="K84" s="22">
        <v>0</v>
      </c>
      <c r="L84" s="27">
        <v>25</v>
      </c>
      <c r="M84" s="22">
        <f t="shared" si="2"/>
        <v>970.59999999999991</v>
      </c>
      <c r="N84" s="22">
        <f t="shared" si="3"/>
        <v>15029.4</v>
      </c>
    </row>
    <row r="85" spans="1:14" x14ac:dyDescent="0.25">
      <c r="A85" s="19"/>
      <c r="B85" s="25">
        <v>75</v>
      </c>
      <c r="C85" s="10" t="s">
        <v>134</v>
      </c>
      <c r="D85" s="10" t="s">
        <v>91</v>
      </c>
      <c r="E85" s="21" t="s">
        <v>92</v>
      </c>
      <c r="F85" s="11">
        <v>18000</v>
      </c>
      <c r="G85" s="11">
        <v>18000</v>
      </c>
      <c r="H85" s="21">
        <v>516.6</v>
      </c>
      <c r="I85" s="21">
        <v>0</v>
      </c>
      <c r="J85" s="21">
        <v>547.20000000000005</v>
      </c>
      <c r="K85" s="22">
        <v>1303.76</v>
      </c>
      <c r="L85" s="27">
        <v>25</v>
      </c>
      <c r="M85" s="22">
        <f t="shared" si="2"/>
        <v>2392.5600000000004</v>
      </c>
      <c r="N85" s="22">
        <f t="shared" si="3"/>
        <v>15607.439999999999</v>
      </c>
    </row>
    <row r="86" spans="1:14" x14ac:dyDescent="0.25">
      <c r="A86" s="19"/>
      <c r="B86" s="25">
        <v>76</v>
      </c>
      <c r="C86" s="10" t="s">
        <v>135</v>
      </c>
      <c r="D86" s="10" t="s">
        <v>91</v>
      </c>
      <c r="E86" s="21" t="s">
        <v>92</v>
      </c>
      <c r="F86" s="11">
        <v>18000</v>
      </c>
      <c r="G86" s="11">
        <v>18000</v>
      </c>
      <c r="H86" s="21">
        <v>516.6</v>
      </c>
      <c r="I86" s="21">
        <v>0</v>
      </c>
      <c r="J86" s="21">
        <v>547.20000000000005</v>
      </c>
      <c r="K86" s="21">
        <v>1000</v>
      </c>
      <c r="L86" s="27">
        <v>25</v>
      </c>
      <c r="M86" s="22">
        <f t="shared" si="2"/>
        <v>2088.8000000000002</v>
      </c>
      <c r="N86" s="22">
        <f t="shared" si="3"/>
        <v>15911.2</v>
      </c>
    </row>
    <row r="87" spans="1:14" x14ac:dyDescent="0.25">
      <c r="A87" s="19"/>
      <c r="B87" s="25">
        <v>77</v>
      </c>
      <c r="C87" s="10" t="s">
        <v>136</v>
      </c>
      <c r="D87" s="10" t="s">
        <v>91</v>
      </c>
      <c r="E87" s="21" t="s">
        <v>92</v>
      </c>
      <c r="F87" s="11">
        <v>18000</v>
      </c>
      <c r="G87" s="11">
        <v>18000</v>
      </c>
      <c r="H87" s="21">
        <v>516.6</v>
      </c>
      <c r="I87" s="21">
        <v>0</v>
      </c>
      <c r="J87" s="21">
        <v>547.20000000000005</v>
      </c>
      <c r="K87" s="21">
        <v>2100.58</v>
      </c>
      <c r="L87" s="27">
        <v>25</v>
      </c>
      <c r="M87" s="22">
        <f t="shared" si="2"/>
        <v>3189.38</v>
      </c>
      <c r="N87" s="22">
        <f t="shared" si="3"/>
        <v>14810.619999999999</v>
      </c>
    </row>
    <row r="88" spans="1:14" x14ac:dyDescent="0.25">
      <c r="A88" s="19"/>
      <c r="B88" s="25">
        <v>78</v>
      </c>
      <c r="C88" s="10" t="s">
        <v>137</v>
      </c>
      <c r="D88" s="10" t="s">
        <v>133</v>
      </c>
      <c r="E88" s="21" t="s">
        <v>92</v>
      </c>
      <c r="F88" s="11">
        <v>20000</v>
      </c>
      <c r="G88" s="11">
        <v>20000</v>
      </c>
      <c r="H88" s="21">
        <v>574</v>
      </c>
      <c r="I88" s="21">
        <v>0</v>
      </c>
      <c r="J88" s="21">
        <v>608</v>
      </c>
      <c r="K88" s="22">
        <v>1898.32</v>
      </c>
      <c r="L88" s="27">
        <v>25</v>
      </c>
      <c r="M88" s="22">
        <f t="shared" si="2"/>
        <v>3105.3199999999997</v>
      </c>
      <c r="N88" s="22">
        <f t="shared" si="3"/>
        <v>16894.68</v>
      </c>
    </row>
    <row r="89" spans="1:14" x14ac:dyDescent="0.25">
      <c r="A89" s="19"/>
      <c r="B89" s="25">
        <v>79</v>
      </c>
      <c r="C89" s="10" t="s">
        <v>138</v>
      </c>
      <c r="D89" s="10" t="s">
        <v>91</v>
      </c>
      <c r="E89" s="21" t="s">
        <v>92</v>
      </c>
      <c r="F89" s="11">
        <v>15000</v>
      </c>
      <c r="G89" s="11">
        <v>15000</v>
      </c>
      <c r="H89" s="21">
        <v>430.5</v>
      </c>
      <c r="I89" s="21">
        <v>0</v>
      </c>
      <c r="J89" s="21">
        <v>456</v>
      </c>
      <c r="K89" s="22">
        <v>500</v>
      </c>
      <c r="L89" s="27">
        <v>25</v>
      </c>
      <c r="M89" s="22">
        <f t="shared" si="2"/>
        <v>1411.5</v>
      </c>
      <c r="N89" s="22">
        <f t="shared" si="3"/>
        <v>13588.5</v>
      </c>
    </row>
    <row r="90" spans="1:14" x14ac:dyDescent="0.25">
      <c r="A90" s="19"/>
      <c r="B90" s="25">
        <v>80</v>
      </c>
      <c r="C90" s="10" t="s">
        <v>139</v>
      </c>
      <c r="D90" s="10" t="s">
        <v>140</v>
      </c>
      <c r="E90" s="21" t="s">
        <v>92</v>
      </c>
      <c r="F90" s="11">
        <v>50000</v>
      </c>
      <c r="G90" s="11">
        <v>50000</v>
      </c>
      <c r="H90" s="21">
        <v>1435</v>
      </c>
      <c r="I90" s="21">
        <v>1854</v>
      </c>
      <c r="J90" s="21">
        <v>1520</v>
      </c>
      <c r="K90" s="22">
        <v>500</v>
      </c>
      <c r="L90" s="27">
        <v>25</v>
      </c>
      <c r="M90" s="22">
        <f t="shared" si="2"/>
        <v>5334</v>
      </c>
      <c r="N90" s="22">
        <f t="shared" si="3"/>
        <v>44666</v>
      </c>
    </row>
    <row r="91" spans="1:14" x14ac:dyDescent="0.25">
      <c r="A91" s="19"/>
      <c r="B91" s="25">
        <v>81</v>
      </c>
      <c r="C91" s="10" t="s">
        <v>141</v>
      </c>
      <c r="D91" s="10" t="s">
        <v>91</v>
      </c>
      <c r="E91" s="21" t="s">
        <v>92</v>
      </c>
      <c r="F91" s="11">
        <v>16000</v>
      </c>
      <c r="G91" s="11">
        <v>16000</v>
      </c>
      <c r="H91" s="21">
        <v>459.2</v>
      </c>
      <c r="I91" s="21">
        <v>0</v>
      </c>
      <c r="J91" s="21">
        <v>486.4</v>
      </c>
      <c r="K91" s="21">
        <v>500</v>
      </c>
      <c r="L91" s="27">
        <v>25</v>
      </c>
      <c r="M91" s="22">
        <f t="shared" si="2"/>
        <v>1470.6</v>
      </c>
      <c r="N91" s="22">
        <f t="shared" si="3"/>
        <v>14529.4</v>
      </c>
    </row>
    <row r="92" spans="1:14" x14ac:dyDescent="0.25">
      <c r="A92" s="19"/>
      <c r="B92" s="25">
        <v>82</v>
      </c>
      <c r="C92" s="10" t="s">
        <v>142</v>
      </c>
      <c r="D92" s="10" t="s">
        <v>91</v>
      </c>
      <c r="E92" s="21" t="s">
        <v>92</v>
      </c>
      <c r="F92" s="11">
        <v>16000</v>
      </c>
      <c r="G92" s="11">
        <v>16000</v>
      </c>
      <c r="H92" s="22">
        <v>459.2</v>
      </c>
      <c r="I92" s="22">
        <v>0</v>
      </c>
      <c r="J92" s="22">
        <v>486.4</v>
      </c>
      <c r="K92" s="21">
        <v>500</v>
      </c>
      <c r="L92" s="27">
        <v>25</v>
      </c>
      <c r="M92" s="22">
        <f t="shared" si="2"/>
        <v>1470.6</v>
      </c>
      <c r="N92" s="22">
        <f t="shared" si="3"/>
        <v>14529.4</v>
      </c>
    </row>
    <row r="93" spans="1:14" x14ac:dyDescent="0.25">
      <c r="A93" s="19"/>
      <c r="B93" s="25">
        <v>83</v>
      </c>
      <c r="C93" s="10" t="s">
        <v>143</v>
      </c>
      <c r="D93" s="10" t="s">
        <v>144</v>
      </c>
      <c r="E93" s="21" t="s">
        <v>92</v>
      </c>
      <c r="F93" s="11">
        <v>18000</v>
      </c>
      <c r="G93" s="11">
        <v>18000</v>
      </c>
      <c r="H93" s="21">
        <v>516.6</v>
      </c>
      <c r="I93" s="21">
        <v>0</v>
      </c>
      <c r="J93" s="21">
        <v>547.20000000000005</v>
      </c>
      <c r="K93" s="21">
        <v>500</v>
      </c>
      <c r="L93" s="27">
        <v>25</v>
      </c>
      <c r="M93" s="22">
        <f t="shared" si="2"/>
        <v>1588.8000000000002</v>
      </c>
      <c r="N93" s="22">
        <f t="shared" si="3"/>
        <v>16411.2</v>
      </c>
    </row>
    <row r="94" spans="1:14" x14ac:dyDescent="0.25">
      <c r="A94" s="19"/>
      <c r="B94" s="25">
        <v>84</v>
      </c>
      <c r="C94" s="10" t="s">
        <v>145</v>
      </c>
      <c r="D94" s="10" t="s">
        <v>144</v>
      </c>
      <c r="E94" s="21" t="s">
        <v>92</v>
      </c>
      <c r="F94" s="11">
        <v>18000</v>
      </c>
      <c r="G94" s="11">
        <v>18000</v>
      </c>
      <c r="H94" s="21">
        <v>516.6</v>
      </c>
      <c r="I94" s="21">
        <v>0</v>
      </c>
      <c r="J94" s="21">
        <v>547.20000000000005</v>
      </c>
      <c r="K94" s="21">
        <v>500</v>
      </c>
      <c r="L94" s="27">
        <v>25</v>
      </c>
      <c r="M94" s="22">
        <f t="shared" si="2"/>
        <v>1588.8000000000002</v>
      </c>
      <c r="N94" s="22">
        <f t="shared" si="3"/>
        <v>16411.2</v>
      </c>
    </row>
    <row r="95" spans="1:14" x14ac:dyDescent="0.25">
      <c r="A95" s="19"/>
      <c r="B95" s="25">
        <v>85</v>
      </c>
      <c r="C95" s="10" t="s">
        <v>146</v>
      </c>
      <c r="D95" s="10" t="s">
        <v>147</v>
      </c>
      <c r="E95" s="21" t="s">
        <v>92</v>
      </c>
      <c r="F95" s="11">
        <v>30000</v>
      </c>
      <c r="G95" s="11">
        <v>30000</v>
      </c>
      <c r="H95" s="21">
        <v>861</v>
      </c>
      <c r="I95" s="21">
        <v>0</v>
      </c>
      <c r="J95" s="21">
        <v>912</v>
      </c>
      <c r="K95" s="21">
        <v>500</v>
      </c>
      <c r="L95" s="27">
        <v>25</v>
      </c>
      <c r="M95" s="22">
        <f t="shared" si="2"/>
        <v>2298</v>
      </c>
      <c r="N95" s="22">
        <f t="shared" si="3"/>
        <v>27702</v>
      </c>
    </row>
    <row r="96" spans="1:14" x14ac:dyDescent="0.25">
      <c r="A96" s="19"/>
      <c r="B96" s="25">
        <v>86</v>
      </c>
      <c r="C96" s="10" t="s">
        <v>148</v>
      </c>
      <c r="D96" s="10" t="s">
        <v>144</v>
      </c>
      <c r="E96" s="21" t="s">
        <v>92</v>
      </c>
      <c r="F96" s="11">
        <v>18000</v>
      </c>
      <c r="G96" s="11">
        <v>18000</v>
      </c>
      <c r="H96" s="21">
        <v>516.6</v>
      </c>
      <c r="I96" s="21">
        <v>0</v>
      </c>
      <c r="J96" s="21">
        <v>547.20000000000005</v>
      </c>
      <c r="K96" s="21">
        <v>500</v>
      </c>
      <c r="L96" s="27">
        <v>25</v>
      </c>
      <c r="M96" s="22">
        <f t="shared" si="2"/>
        <v>1588.8000000000002</v>
      </c>
      <c r="N96" s="22">
        <f t="shared" si="3"/>
        <v>16411.2</v>
      </c>
    </row>
    <row r="97" spans="1:14" x14ac:dyDescent="0.25">
      <c r="A97" s="19"/>
      <c r="B97" s="25">
        <v>87</v>
      </c>
      <c r="C97" s="10" t="s">
        <v>149</v>
      </c>
      <c r="D97" s="10" t="s">
        <v>91</v>
      </c>
      <c r="E97" s="21" t="s">
        <v>92</v>
      </c>
      <c r="F97" s="11">
        <v>18000</v>
      </c>
      <c r="G97" s="11">
        <v>18000</v>
      </c>
      <c r="H97" s="21">
        <v>516.6</v>
      </c>
      <c r="I97" s="21">
        <v>0</v>
      </c>
      <c r="J97" s="21">
        <v>547.20000000000005</v>
      </c>
      <c r="K97" s="21">
        <v>0</v>
      </c>
      <c r="L97" s="27">
        <v>25</v>
      </c>
      <c r="M97" s="22">
        <f t="shared" si="2"/>
        <v>1088.8000000000002</v>
      </c>
      <c r="N97" s="22">
        <f t="shared" si="3"/>
        <v>16911.2</v>
      </c>
    </row>
    <row r="98" spans="1:14" x14ac:dyDescent="0.25">
      <c r="A98" s="19"/>
      <c r="B98" s="25">
        <v>88</v>
      </c>
      <c r="C98" s="10" t="s">
        <v>150</v>
      </c>
      <c r="D98" s="10" t="s">
        <v>140</v>
      </c>
      <c r="E98" s="21" t="s">
        <v>92</v>
      </c>
      <c r="F98" s="11">
        <v>40000</v>
      </c>
      <c r="G98" s="11">
        <v>40000</v>
      </c>
      <c r="H98" s="21">
        <v>1148</v>
      </c>
      <c r="I98" s="21">
        <v>442.65</v>
      </c>
      <c r="J98" s="21">
        <v>1216</v>
      </c>
      <c r="K98" s="21">
        <v>500</v>
      </c>
      <c r="L98" s="27">
        <v>25</v>
      </c>
      <c r="M98" s="22">
        <f t="shared" si="2"/>
        <v>3331.65</v>
      </c>
      <c r="N98" s="22">
        <f t="shared" si="3"/>
        <v>36668.35</v>
      </c>
    </row>
    <row r="99" spans="1:14" x14ac:dyDescent="0.25">
      <c r="A99" s="19"/>
      <c r="B99" s="25">
        <v>89</v>
      </c>
      <c r="C99" s="10" t="s">
        <v>151</v>
      </c>
      <c r="D99" s="10" t="s">
        <v>152</v>
      </c>
      <c r="E99" s="21" t="s">
        <v>92</v>
      </c>
      <c r="F99" s="11">
        <v>75000</v>
      </c>
      <c r="G99" s="11">
        <v>75000</v>
      </c>
      <c r="H99" s="21">
        <v>2152.5</v>
      </c>
      <c r="I99" s="21">
        <v>5925.42</v>
      </c>
      <c r="J99" s="21">
        <v>2280</v>
      </c>
      <c r="K99" s="21">
        <v>8355.2000000000007</v>
      </c>
      <c r="L99" s="27">
        <v>25</v>
      </c>
      <c r="M99" s="22">
        <f t="shared" si="2"/>
        <v>18738.120000000003</v>
      </c>
      <c r="N99" s="22">
        <f t="shared" si="3"/>
        <v>56261.88</v>
      </c>
    </row>
    <row r="100" spans="1:14" x14ac:dyDescent="0.25">
      <c r="A100" s="19"/>
      <c r="B100" s="25">
        <v>90</v>
      </c>
      <c r="C100" s="10" t="s">
        <v>154</v>
      </c>
      <c r="D100" s="10" t="s">
        <v>56</v>
      </c>
      <c r="E100" s="21" t="s">
        <v>92</v>
      </c>
      <c r="F100" s="11">
        <v>30000</v>
      </c>
      <c r="G100" s="11">
        <v>30000</v>
      </c>
      <c r="H100" s="22">
        <v>861</v>
      </c>
      <c r="I100" s="21">
        <v>0</v>
      </c>
      <c r="J100" s="22">
        <v>912</v>
      </c>
      <c r="K100" s="22">
        <v>2769.43</v>
      </c>
      <c r="L100" s="27">
        <v>25</v>
      </c>
      <c r="M100" s="22">
        <f t="shared" si="2"/>
        <v>4567.43</v>
      </c>
      <c r="N100" s="22">
        <f t="shared" si="3"/>
        <v>25432.57</v>
      </c>
    </row>
    <row r="101" spans="1:14" x14ac:dyDescent="0.25">
      <c r="A101" s="19"/>
      <c r="B101" s="25">
        <v>91</v>
      </c>
      <c r="C101" s="10" t="s">
        <v>155</v>
      </c>
      <c r="D101" s="10" t="s">
        <v>156</v>
      </c>
      <c r="E101" s="21" t="s">
        <v>92</v>
      </c>
      <c r="F101" s="11">
        <v>20000</v>
      </c>
      <c r="G101" s="11">
        <v>20000</v>
      </c>
      <c r="H101" s="22">
        <v>574</v>
      </c>
      <c r="I101" s="21">
        <v>0</v>
      </c>
      <c r="J101" s="22">
        <v>608</v>
      </c>
      <c r="K101" s="21">
        <v>4578.13</v>
      </c>
      <c r="L101" s="27">
        <v>25</v>
      </c>
      <c r="M101" s="22">
        <f t="shared" si="2"/>
        <v>5785.13</v>
      </c>
      <c r="N101" s="22">
        <f t="shared" si="3"/>
        <v>14214.869999999999</v>
      </c>
    </row>
    <row r="102" spans="1:14" x14ac:dyDescent="0.25">
      <c r="A102" s="19"/>
      <c r="B102" s="25">
        <v>92</v>
      </c>
      <c r="C102" s="10" t="s">
        <v>157</v>
      </c>
      <c r="D102" s="10" t="s">
        <v>156</v>
      </c>
      <c r="E102" s="21" t="s">
        <v>92</v>
      </c>
      <c r="F102" s="11">
        <v>20000</v>
      </c>
      <c r="G102" s="11">
        <v>20000</v>
      </c>
      <c r="H102" s="21">
        <v>574</v>
      </c>
      <c r="I102" s="21">
        <v>0</v>
      </c>
      <c r="J102" s="21">
        <v>608</v>
      </c>
      <c r="K102" s="22">
        <v>4028.54</v>
      </c>
      <c r="L102" s="27">
        <v>25</v>
      </c>
      <c r="M102" s="22">
        <f t="shared" si="2"/>
        <v>5235.54</v>
      </c>
      <c r="N102" s="22">
        <f t="shared" si="3"/>
        <v>14764.46</v>
      </c>
    </row>
    <row r="103" spans="1:14" x14ac:dyDescent="0.25">
      <c r="A103" s="19"/>
      <c r="B103" s="25">
        <v>93</v>
      </c>
      <c r="C103" s="10" t="s">
        <v>158</v>
      </c>
      <c r="D103" s="10" t="s">
        <v>159</v>
      </c>
      <c r="E103" s="21" t="s">
        <v>153</v>
      </c>
      <c r="F103" s="11">
        <v>30000</v>
      </c>
      <c r="G103" s="11">
        <v>30000</v>
      </c>
      <c r="H103" s="22">
        <v>861</v>
      </c>
      <c r="I103" s="22">
        <v>0</v>
      </c>
      <c r="J103" s="22">
        <v>912</v>
      </c>
      <c r="K103" s="22">
        <v>500</v>
      </c>
      <c r="L103" s="27">
        <v>25</v>
      </c>
      <c r="M103" s="22">
        <f t="shared" si="2"/>
        <v>2298</v>
      </c>
      <c r="N103" s="22">
        <f t="shared" si="3"/>
        <v>27702</v>
      </c>
    </row>
    <row r="104" spans="1:14" x14ac:dyDescent="0.25">
      <c r="A104" s="19"/>
      <c r="B104" s="25">
        <v>94</v>
      </c>
      <c r="C104" s="10" t="s">
        <v>160</v>
      </c>
      <c r="D104" s="10" t="s">
        <v>156</v>
      </c>
      <c r="E104" s="21" t="s">
        <v>153</v>
      </c>
      <c r="F104" s="11">
        <v>20000</v>
      </c>
      <c r="G104" s="11">
        <v>20000</v>
      </c>
      <c r="H104" s="21">
        <v>574</v>
      </c>
      <c r="I104" s="21">
        <v>0</v>
      </c>
      <c r="J104" s="21">
        <v>608</v>
      </c>
      <c r="K104" s="22">
        <v>2867.66</v>
      </c>
      <c r="L104" s="27">
        <v>25</v>
      </c>
      <c r="M104" s="22">
        <f t="shared" si="2"/>
        <v>4074.66</v>
      </c>
      <c r="N104" s="22">
        <f t="shared" si="3"/>
        <v>15925.34</v>
      </c>
    </row>
    <row r="105" spans="1:14" x14ac:dyDescent="0.25">
      <c r="A105" s="19"/>
      <c r="B105" s="25">
        <v>95</v>
      </c>
      <c r="C105" s="10" t="s">
        <v>161</v>
      </c>
      <c r="D105" s="10" t="s">
        <v>156</v>
      </c>
      <c r="E105" s="21" t="s">
        <v>153</v>
      </c>
      <c r="F105" s="11">
        <v>20000</v>
      </c>
      <c r="G105" s="11">
        <v>20000</v>
      </c>
      <c r="H105" s="21">
        <v>574</v>
      </c>
      <c r="I105" s="21">
        <v>0</v>
      </c>
      <c r="J105" s="21">
        <v>608</v>
      </c>
      <c r="K105" s="22">
        <v>0</v>
      </c>
      <c r="L105" s="27">
        <v>25</v>
      </c>
      <c r="M105" s="22">
        <f t="shared" si="2"/>
        <v>1207</v>
      </c>
      <c r="N105" s="22">
        <f t="shared" si="3"/>
        <v>18793</v>
      </c>
    </row>
    <row r="106" spans="1:14" x14ac:dyDescent="0.25">
      <c r="A106" s="19"/>
      <c r="B106" s="25">
        <v>96</v>
      </c>
      <c r="C106" s="10" t="s">
        <v>162</v>
      </c>
      <c r="D106" s="10" t="s">
        <v>156</v>
      </c>
      <c r="E106" s="21" t="s">
        <v>153</v>
      </c>
      <c r="F106" s="11">
        <v>20000</v>
      </c>
      <c r="G106" s="11">
        <v>20000</v>
      </c>
      <c r="H106" s="21">
        <v>574</v>
      </c>
      <c r="I106" s="21">
        <v>0</v>
      </c>
      <c r="J106" s="21">
        <v>608</v>
      </c>
      <c r="K106" s="22">
        <v>1000</v>
      </c>
      <c r="L106" s="27">
        <v>25</v>
      </c>
      <c r="M106" s="22">
        <f t="shared" si="2"/>
        <v>2207</v>
      </c>
      <c r="N106" s="22">
        <f t="shared" si="3"/>
        <v>17793</v>
      </c>
    </row>
    <row r="107" spans="1:14" x14ac:dyDescent="0.25">
      <c r="A107" s="19"/>
      <c r="B107" s="25">
        <v>97</v>
      </c>
      <c r="C107" s="10" t="s">
        <v>163</v>
      </c>
      <c r="D107" s="10" t="s">
        <v>156</v>
      </c>
      <c r="E107" s="21" t="s">
        <v>153</v>
      </c>
      <c r="F107" s="11">
        <v>20000</v>
      </c>
      <c r="G107" s="11">
        <v>20000</v>
      </c>
      <c r="H107" s="21">
        <v>574</v>
      </c>
      <c r="I107" s="21">
        <v>0</v>
      </c>
      <c r="J107" s="21">
        <v>608</v>
      </c>
      <c r="K107" s="21">
        <v>3768.14</v>
      </c>
      <c r="L107" s="27">
        <v>25</v>
      </c>
      <c r="M107" s="22">
        <f t="shared" si="2"/>
        <v>4975.1399999999994</v>
      </c>
      <c r="N107" s="22">
        <f t="shared" si="3"/>
        <v>15024.86</v>
      </c>
    </row>
    <row r="108" spans="1:14" x14ac:dyDescent="0.25">
      <c r="A108" s="19"/>
      <c r="B108" s="25">
        <v>98</v>
      </c>
      <c r="C108" s="10" t="s">
        <v>164</v>
      </c>
      <c r="D108" s="10" t="s">
        <v>32</v>
      </c>
      <c r="E108" s="21" t="s">
        <v>153</v>
      </c>
      <c r="F108" s="11">
        <v>27000</v>
      </c>
      <c r="G108" s="11">
        <v>27000</v>
      </c>
      <c r="H108" s="21">
        <v>774.9</v>
      </c>
      <c r="I108" s="21">
        <v>0</v>
      </c>
      <c r="J108" s="21">
        <v>820.8</v>
      </c>
      <c r="K108" s="22">
        <v>2000.53</v>
      </c>
      <c r="L108" s="27">
        <v>25</v>
      </c>
      <c r="M108" s="22">
        <f t="shared" si="2"/>
        <v>3621.2299999999996</v>
      </c>
      <c r="N108" s="22">
        <f t="shared" si="3"/>
        <v>23378.77</v>
      </c>
    </row>
    <row r="109" spans="1:14" x14ac:dyDescent="0.25">
      <c r="A109" s="19"/>
      <c r="B109" s="25">
        <v>99</v>
      </c>
      <c r="C109" s="10" t="s">
        <v>165</v>
      </c>
      <c r="D109" s="10" t="s">
        <v>166</v>
      </c>
      <c r="E109" s="21" t="s">
        <v>153</v>
      </c>
      <c r="F109" s="11">
        <v>20000</v>
      </c>
      <c r="G109" s="11">
        <v>20000</v>
      </c>
      <c r="H109" s="21">
        <v>574</v>
      </c>
      <c r="I109" s="21">
        <v>0</v>
      </c>
      <c r="J109" s="21">
        <v>608</v>
      </c>
      <c r="K109" s="21">
        <v>1823.83</v>
      </c>
      <c r="L109" s="27">
        <v>25</v>
      </c>
      <c r="M109" s="22">
        <f t="shared" si="2"/>
        <v>3030.83</v>
      </c>
      <c r="N109" s="22">
        <f t="shared" si="3"/>
        <v>16969.169999999998</v>
      </c>
    </row>
    <row r="110" spans="1:14" x14ac:dyDescent="0.25">
      <c r="A110" s="19"/>
      <c r="B110" s="25">
        <v>100</v>
      </c>
      <c r="C110" s="10" t="s">
        <v>167</v>
      </c>
      <c r="D110" s="10" t="s">
        <v>156</v>
      </c>
      <c r="E110" s="21" t="s">
        <v>153</v>
      </c>
      <c r="F110" s="11">
        <v>18000</v>
      </c>
      <c r="G110" s="11">
        <v>18000</v>
      </c>
      <c r="H110" s="21">
        <v>516.6</v>
      </c>
      <c r="I110" s="21">
        <v>0</v>
      </c>
      <c r="J110" s="21">
        <v>547.20000000000005</v>
      </c>
      <c r="K110" s="22">
        <v>500</v>
      </c>
      <c r="L110" s="27">
        <v>25</v>
      </c>
      <c r="M110" s="22">
        <f t="shared" si="2"/>
        <v>1588.8000000000002</v>
      </c>
      <c r="N110" s="22">
        <f t="shared" si="3"/>
        <v>16411.2</v>
      </c>
    </row>
    <row r="111" spans="1:14" x14ac:dyDescent="0.25">
      <c r="A111" s="19"/>
      <c r="B111" s="25">
        <v>101</v>
      </c>
      <c r="C111" s="10" t="s">
        <v>168</v>
      </c>
      <c r="D111" s="10" t="s">
        <v>156</v>
      </c>
      <c r="E111" s="21" t="s">
        <v>153</v>
      </c>
      <c r="F111" s="11">
        <v>18000</v>
      </c>
      <c r="G111" s="11">
        <v>18000</v>
      </c>
      <c r="H111" s="21">
        <v>516.6</v>
      </c>
      <c r="I111" s="21">
        <v>0</v>
      </c>
      <c r="J111" s="21">
        <v>547.20000000000005</v>
      </c>
      <c r="K111" s="22">
        <v>500</v>
      </c>
      <c r="L111" s="27">
        <v>25</v>
      </c>
      <c r="M111" s="22">
        <f t="shared" si="2"/>
        <v>1588.8000000000002</v>
      </c>
      <c r="N111" s="22">
        <f t="shared" si="3"/>
        <v>16411.2</v>
      </c>
    </row>
    <row r="112" spans="1:14" x14ac:dyDescent="0.25">
      <c r="A112" s="19"/>
      <c r="B112" s="25">
        <v>102</v>
      </c>
      <c r="C112" s="10" t="s">
        <v>169</v>
      </c>
      <c r="D112" s="10" t="s">
        <v>30</v>
      </c>
      <c r="E112" s="21" t="s">
        <v>153</v>
      </c>
      <c r="F112" s="11">
        <v>25000</v>
      </c>
      <c r="G112" s="11">
        <v>25000</v>
      </c>
      <c r="H112" s="21">
        <v>717.5</v>
      </c>
      <c r="I112" s="21">
        <v>0</v>
      </c>
      <c r="J112" s="21">
        <v>760</v>
      </c>
      <c r="K112" s="22">
        <v>500</v>
      </c>
      <c r="L112" s="27">
        <v>25</v>
      </c>
      <c r="M112" s="22">
        <f t="shared" si="2"/>
        <v>2002.5</v>
      </c>
      <c r="N112" s="22">
        <f t="shared" si="3"/>
        <v>22997.5</v>
      </c>
    </row>
    <row r="113" spans="1:14" x14ac:dyDescent="0.25">
      <c r="A113" s="19"/>
      <c r="B113" s="25">
        <v>103</v>
      </c>
      <c r="C113" s="10" t="s">
        <v>170</v>
      </c>
      <c r="D113" s="10" t="s">
        <v>171</v>
      </c>
      <c r="E113" s="21" t="s">
        <v>153</v>
      </c>
      <c r="F113" s="11">
        <v>20000</v>
      </c>
      <c r="G113" s="11">
        <v>20000</v>
      </c>
      <c r="H113" s="21">
        <v>574</v>
      </c>
      <c r="I113" s="21">
        <v>0</v>
      </c>
      <c r="J113" s="21">
        <v>608</v>
      </c>
      <c r="K113" s="22">
        <v>0</v>
      </c>
      <c r="L113" s="27">
        <v>25</v>
      </c>
      <c r="M113" s="22">
        <f t="shared" si="2"/>
        <v>1207</v>
      </c>
      <c r="N113" s="22">
        <f t="shared" si="3"/>
        <v>18793</v>
      </c>
    </row>
    <row r="114" spans="1:14" x14ac:dyDescent="0.25">
      <c r="A114" s="19"/>
      <c r="B114" s="25">
        <v>104</v>
      </c>
      <c r="C114" s="10" t="s">
        <v>173</v>
      </c>
      <c r="D114" s="10" t="s">
        <v>171</v>
      </c>
      <c r="E114" s="21" t="s">
        <v>153</v>
      </c>
      <c r="F114" s="11">
        <v>20000</v>
      </c>
      <c r="G114" s="11">
        <v>20000</v>
      </c>
      <c r="H114" s="21">
        <v>574</v>
      </c>
      <c r="I114" s="21">
        <v>0</v>
      </c>
      <c r="J114" s="21">
        <v>608</v>
      </c>
      <c r="K114" s="21">
        <v>0</v>
      </c>
      <c r="L114" s="27">
        <v>25</v>
      </c>
      <c r="M114" s="22">
        <f t="shared" si="2"/>
        <v>1207</v>
      </c>
      <c r="N114" s="22">
        <f t="shared" si="3"/>
        <v>18793</v>
      </c>
    </row>
    <row r="115" spans="1:14" x14ac:dyDescent="0.25">
      <c r="A115" s="19"/>
      <c r="B115" s="25">
        <v>105</v>
      </c>
      <c r="C115" s="10" t="s">
        <v>174</v>
      </c>
      <c r="D115" s="10" t="s">
        <v>171</v>
      </c>
      <c r="E115" s="21" t="s">
        <v>153</v>
      </c>
      <c r="F115" s="11">
        <v>20000</v>
      </c>
      <c r="G115" s="11">
        <v>20000</v>
      </c>
      <c r="H115" s="21">
        <v>574</v>
      </c>
      <c r="I115" s="21">
        <v>0</v>
      </c>
      <c r="J115" s="21">
        <v>608</v>
      </c>
      <c r="K115" s="21">
        <v>0</v>
      </c>
      <c r="L115" s="27">
        <v>25</v>
      </c>
      <c r="M115" s="22">
        <f t="shared" si="2"/>
        <v>1207</v>
      </c>
      <c r="N115" s="22">
        <f t="shared" si="3"/>
        <v>18793</v>
      </c>
    </row>
    <row r="116" spans="1:14" x14ac:dyDescent="0.25">
      <c r="A116" s="19"/>
      <c r="B116" s="25">
        <v>106</v>
      </c>
      <c r="C116" s="10" t="s">
        <v>175</v>
      </c>
      <c r="D116" s="10" t="s">
        <v>171</v>
      </c>
      <c r="E116" s="21" t="s">
        <v>153</v>
      </c>
      <c r="F116" s="11">
        <v>20000</v>
      </c>
      <c r="G116" s="11">
        <v>20000</v>
      </c>
      <c r="H116" s="21">
        <v>574</v>
      </c>
      <c r="I116" s="21">
        <v>0</v>
      </c>
      <c r="J116" s="21">
        <v>608</v>
      </c>
      <c r="K116" s="21">
        <v>5184.16</v>
      </c>
      <c r="L116" s="27">
        <v>25</v>
      </c>
      <c r="M116" s="22">
        <f t="shared" si="2"/>
        <v>6391.16</v>
      </c>
      <c r="N116" s="22">
        <f t="shared" si="3"/>
        <v>13608.84</v>
      </c>
    </row>
    <row r="117" spans="1:14" x14ac:dyDescent="0.25">
      <c r="A117" s="19"/>
      <c r="B117" s="25">
        <v>107</v>
      </c>
      <c r="C117" s="10" t="s">
        <v>176</v>
      </c>
      <c r="D117" s="10" t="s">
        <v>171</v>
      </c>
      <c r="E117" s="21" t="s">
        <v>172</v>
      </c>
      <c r="F117" s="11">
        <v>20000</v>
      </c>
      <c r="G117" s="11">
        <v>20000</v>
      </c>
      <c r="H117" s="21">
        <v>574</v>
      </c>
      <c r="I117" s="21">
        <v>0</v>
      </c>
      <c r="J117" s="21">
        <v>608</v>
      </c>
      <c r="K117" s="21">
        <v>2341.4299999999998</v>
      </c>
      <c r="L117" s="27">
        <v>25</v>
      </c>
      <c r="M117" s="22">
        <f t="shared" si="2"/>
        <v>3548.43</v>
      </c>
      <c r="N117" s="22">
        <f t="shared" si="3"/>
        <v>16451.57</v>
      </c>
    </row>
    <row r="118" spans="1:14" x14ac:dyDescent="0.25">
      <c r="A118" s="19"/>
      <c r="B118" s="25">
        <v>108</v>
      </c>
      <c r="C118" s="10" t="s">
        <v>177</v>
      </c>
      <c r="D118" s="10" t="s">
        <v>171</v>
      </c>
      <c r="E118" s="21" t="s">
        <v>172</v>
      </c>
      <c r="F118" s="11">
        <v>20000</v>
      </c>
      <c r="G118" s="11">
        <v>20000</v>
      </c>
      <c r="H118" s="21">
        <v>574</v>
      </c>
      <c r="I118" s="21">
        <v>0</v>
      </c>
      <c r="J118" s="21">
        <v>608</v>
      </c>
      <c r="K118" s="21">
        <v>1919.78</v>
      </c>
      <c r="L118" s="27">
        <v>25</v>
      </c>
      <c r="M118" s="22">
        <f t="shared" si="2"/>
        <v>3126.7799999999997</v>
      </c>
      <c r="N118" s="22">
        <f t="shared" si="3"/>
        <v>16873.22</v>
      </c>
    </row>
    <row r="119" spans="1:14" x14ac:dyDescent="0.25">
      <c r="A119" s="19"/>
      <c r="B119" s="25">
        <v>109</v>
      </c>
      <c r="C119" s="10" t="s">
        <v>178</v>
      </c>
      <c r="D119" s="10" t="s">
        <v>171</v>
      </c>
      <c r="E119" s="21" t="s">
        <v>172</v>
      </c>
      <c r="F119" s="11">
        <v>20000</v>
      </c>
      <c r="G119" s="11">
        <v>20000</v>
      </c>
      <c r="H119" s="21">
        <v>574</v>
      </c>
      <c r="I119" s="21">
        <v>0</v>
      </c>
      <c r="J119" s="21">
        <v>608</v>
      </c>
      <c r="K119" s="21">
        <v>3000</v>
      </c>
      <c r="L119" s="27">
        <v>25</v>
      </c>
      <c r="M119" s="22">
        <f t="shared" si="2"/>
        <v>4207</v>
      </c>
      <c r="N119" s="22">
        <f t="shared" si="3"/>
        <v>15793</v>
      </c>
    </row>
    <row r="120" spans="1:14" x14ac:dyDescent="0.25">
      <c r="A120" s="19"/>
      <c r="B120" s="25">
        <v>110</v>
      </c>
      <c r="C120" s="10" t="s">
        <v>179</v>
      </c>
      <c r="D120" s="10" t="s">
        <v>171</v>
      </c>
      <c r="E120" s="21" t="s">
        <v>172</v>
      </c>
      <c r="F120" s="11">
        <v>20000</v>
      </c>
      <c r="G120" s="11">
        <v>20000</v>
      </c>
      <c r="H120" s="21">
        <v>574</v>
      </c>
      <c r="I120" s="21">
        <v>0</v>
      </c>
      <c r="J120" s="21">
        <v>608</v>
      </c>
      <c r="K120" s="22">
        <v>1634.84</v>
      </c>
      <c r="L120" s="27">
        <v>25</v>
      </c>
      <c r="M120" s="22">
        <f t="shared" si="2"/>
        <v>2841.84</v>
      </c>
      <c r="N120" s="22">
        <f t="shared" si="3"/>
        <v>17158.16</v>
      </c>
    </row>
    <row r="121" spans="1:14" x14ac:dyDescent="0.25">
      <c r="A121" s="19"/>
      <c r="B121" s="25">
        <v>111</v>
      </c>
      <c r="C121" s="10" t="s">
        <v>180</v>
      </c>
      <c r="D121" s="10" t="s">
        <v>171</v>
      </c>
      <c r="E121" s="21" t="s">
        <v>172</v>
      </c>
      <c r="F121" s="11">
        <v>20000</v>
      </c>
      <c r="G121" s="11">
        <v>20000</v>
      </c>
      <c r="H121" s="21">
        <v>574</v>
      </c>
      <c r="I121" s="21">
        <v>0</v>
      </c>
      <c r="J121" s="21">
        <v>608</v>
      </c>
      <c r="K121" s="22">
        <v>0</v>
      </c>
      <c r="L121" s="27">
        <v>25</v>
      </c>
      <c r="M121" s="22">
        <f t="shared" si="2"/>
        <v>1207</v>
      </c>
      <c r="N121" s="22">
        <f t="shared" si="3"/>
        <v>18793</v>
      </c>
    </row>
    <row r="122" spans="1:14" x14ac:dyDescent="0.25">
      <c r="A122" s="19"/>
      <c r="B122" s="25">
        <v>112</v>
      </c>
      <c r="C122" s="10" t="s">
        <v>181</v>
      </c>
      <c r="D122" s="10" t="s">
        <v>171</v>
      </c>
      <c r="E122" s="21" t="s">
        <v>172</v>
      </c>
      <c r="F122" s="11">
        <v>20000</v>
      </c>
      <c r="G122" s="11">
        <v>20000</v>
      </c>
      <c r="H122" s="21">
        <v>574</v>
      </c>
      <c r="I122" s="21">
        <v>0</v>
      </c>
      <c r="J122" s="21">
        <v>608</v>
      </c>
      <c r="K122" s="22">
        <v>2391.19</v>
      </c>
      <c r="L122" s="27">
        <v>25</v>
      </c>
      <c r="M122" s="22">
        <f t="shared" si="2"/>
        <v>3598.19</v>
      </c>
      <c r="N122" s="22">
        <f t="shared" si="3"/>
        <v>16401.810000000001</v>
      </c>
    </row>
    <row r="123" spans="1:14" x14ac:dyDescent="0.25">
      <c r="A123" s="19"/>
      <c r="B123" s="25">
        <v>113</v>
      </c>
      <c r="C123" s="10" t="s">
        <v>182</v>
      </c>
      <c r="D123" s="10" t="s">
        <v>171</v>
      </c>
      <c r="E123" s="21" t="s">
        <v>172</v>
      </c>
      <c r="F123" s="11">
        <v>20000</v>
      </c>
      <c r="G123" s="11">
        <v>20000</v>
      </c>
      <c r="H123" s="21">
        <v>574</v>
      </c>
      <c r="I123" s="21">
        <v>0</v>
      </c>
      <c r="J123" s="21">
        <v>608</v>
      </c>
      <c r="K123" s="22">
        <v>0</v>
      </c>
      <c r="L123" s="27">
        <v>25</v>
      </c>
      <c r="M123" s="22">
        <f t="shared" si="2"/>
        <v>1207</v>
      </c>
      <c r="N123" s="22">
        <f t="shared" si="3"/>
        <v>18793</v>
      </c>
    </row>
    <row r="124" spans="1:14" x14ac:dyDescent="0.25">
      <c r="A124" s="19"/>
      <c r="B124" s="25">
        <v>114</v>
      </c>
      <c r="C124" s="10" t="s">
        <v>183</v>
      </c>
      <c r="D124" s="10" t="s">
        <v>171</v>
      </c>
      <c r="E124" s="21" t="s">
        <v>172</v>
      </c>
      <c r="F124" s="11">
        <v>20000</v>
      </c>
      <c r="G124" s="11">
        <v>20000</v>
      </c>
      <c r="H124" s="21">
        <v>574</v>
      </c>
      <c r="I124" s="21">
        <v>0</v>
      </c>
      <c r="J124" s="21">
        <v>608</v>
      </c>
      <c r="K124" s="22">
        <v>2255.89</v>
      </c>
      <c r="L124" s="27">
        <v>25</v>
      </c>
      <c r="M124" s="22">
        <f t="shared" si="2"/>
        <v>3462.89</v>
      </c>
      <c r="N124" s="22">
        <f t="shared" si="3"/>
        <v>16537.11</v>
      </c>
    </row>
    <row r="125" spans="1:14" x14ac:dyDescent="0.25">
      <c r="A125" s="19"/>
      <c r="B125" s="25">
        <v>115</v>
      </c>
      <c r="C125" s="10" t="s">
        <v>184</v>
      </c>
      <c r="D125" s="10" t="s">
        <v>171</v>
      </c>
      <c r="E125" s="21" t="s">
        <v>172</v>
      </c>
      <c r="F125" s="11">
        <v>20000</v>
      </c>
      <c r="G125" s="11">
        <v>20000</v>
      </c>
      <c r="H125" s="21">
        <v>574</v>
      </c>
      <c r="I125" s="21">
        <v>0</v>
      </c>
      <c r="J125" s="21">
        <v>608</v>
      </c>
      <c r="K125" s="21">
        <v>0</v>
      </c>
      <c r="L125" s="27">
        <v>25</v>
      </c>
      <c r="M125" s="22">
        <f t="shared" si="2"/>
        <v>1207</v>
      </c>
      <c r="N125" s="22">
        <f t="shared" si="3"/>
        <v>18793</v>
      </c>
    </row>
    <row r="126" spans="1:14" x14ac:dyDescent="0.25">
      <c r="A126" s="19"/>
      <c r="B126" s="25">
        <v>116</v>
      </c>
      <c r="C126" s="10" t="s">
        <v>185</v>
      </c>
      <c r="D126" s="10" t="s">
        <v>171</v>
      </c>
      <c r="E126" s="21" t="s">
        <v>172</v>
      </c>
      <c r="F126" s="11">
        <v>20000</v>
      </c>
      <c r="G126" s="11">
        <v>20000</v>
      </c>
      <c r="H126" s="21">
        <v>574</v>
      </c>
      <c r="I126" s="21">
        <v>0</v>
      </c>
      <c r="J126" s="21">
        <v>608</v>
      </c>
      <c r="K126" s="22">
        <v>3124.94</v>
      </c>
      <c r="L126" s="27">
        <v>25</v>
      </c>
      <c r="M126" s="22">
        <f t="shared" si="2"/>
        <v>4331.9400000000005</v>
      </c>
      <c r="N126" s="22">
        <f t="shared" si="3"/>
        <v>15668.06</v>
      </c>
    </row>
    <row r="127" spans="1:14" x14ac:dyDescent="0.25">
      <c r="A127" s="19"/>
      <c r="B127" s="25">
        <v>117</v>
      </c>
      <c r="C127" s="10" t="s">
        <v>186</v>
      </c>
      <c r="D127" s="10" t="s">
        <v>171</v>
      </c>
      <c r="E127" s="21" t="s">
        <v>172</v>
      </c>
      <c r="F127" s="11">
        <v>20000</v>
      </c>
      <c r="G127" s="11">
        <v>20000</v>
      </c>
      <c r="H127" s="21">
        <v>574</v>
      </c>
      <c r="I127" s="21">
        <v>0</v>
      </c>
      <c r="J127" s="21">
        <v>608</v>
      </c>
      <c r="K127" s="21">
        <v>0</v>
      </c>
      <c r="L127" s="27">
        <v>25</v>
      </c>
      <c r="M127" s="22">
        <f t="shared" si="2"/>
        <v>1207</v>
      </c>
      <c r="N127" s="22">
        <f t="shared" si="3"/>
        <v>18793</v>
      </c>
    </row>
    <row r="128" spans="1:14" x14ac:dyDescent="0.25">
      <c r="A128" s="19"/>
      <c r="B128" s="25">
        <v>118</v>
      </c>
      <c r="C128" s="10" t="s">
        <v>187</v>
      </c>
      <c r="D128" s="10" t="s">
        <v>171</v>
      </c>
      <c r="E128" s="21" t="s">
        <v>172</v>
      </c>
      <c r="F128" s="11">
        <v>20000</v>
      </c>
      <c r="G128" s="11">
        <v>20000</v>
      </c>
      <c r="H128" s="21">
        <v>574</v>
      </c>
      <c r="I128" s="21">
        <v>0</v>
      </c>
      <c r="J128" s="21">
        <v>608</v>
      </c>
      <c r="K128" s="22">
        <v>500</v>
      </c>
      <c r="L128" s="27">
        <v>25</v>
      </c>
      <c r="M128" s="22">
        <f t="shared" si="2"/>
        <v>1707</v>
      </c>
      <c r="N128" s="22">
        <f t="shared" si="3"/>
        <v>18293</v>
      </c>
    </row>
    <row r="129" spans="1:14" x14ac:dyDescent="0.25">
      <c r="A129" s="19"/>
      <c r="B129" s="25">
        <v>119</v>
      </c>
      <c r="C129" s="10" t="s">
        <v>188</v>
      </c>
      <c r="D129" s="10" t="s">
        <v>171</v>
      </c>
      <c r="E129" s="21" t="s">
        <v>172</v>
      </c>
      <c r="F129" s="11">
        <v>20000</v>
      </c>
      <c r="G129" s="11">
        <v>20000</v>
      </c>
      <c r="H129" s="21">
        <v>574</v>
      </c>
      <c r="I129" s="21">
        <v>0</v>
      </c>
      <c r="J129" s="21">
        <v>608</v>
      </c>
      <c r="K129" s="21">
        <v>5335.43</v>
      </c>
      <c r="L129" s="27">
        <v>25</v>
      </c>
      <c r="M129" s="22">
        <f t="shared" si="2"/>
        <v>6542.43</v>
      </c>
      <c r="N129" s="22">
        <f t="shared" si="3"/>
        <v>13457.57</v>
      </c>
    </row>
    <row r="130" spans="1:14" x14ac:dyDescent="0.25">
      <c r="A130" s="19"/>
      <c r="B130" s="25">
        <v>120</v>
      </c>
      <c r="C130" s="10" t="s">
        <v>189</v>
      </c>
      <c r="D130" s="10" t="s">
        <v>171</v>
      </c>
      <c r="E130" s="21" t="s">
        <v>172</v>
      </c>
      <c r="F130" s="11">
        <v>20000</v>
      </c>
      <c r="G130" s="11">
        <v>20000</v>
      </c>
      <c r="H130" s="21">
        <v>574</v>
      </c>
      <c r="I130" s="21">
        <v>0</v>
      </c>
      <c r="J130" s="21">
        <v>608</v>
      </c>
      <c r="K130" s="22">
        <v>4834.84</v>
      </c>
      <c r="L130" s="27">
        <v>25</v>
      </c>
      <c r="M130" s="22">
        <f t="shared" si="2"/>
        <v>6041.84</v>
      </c>
      <c r="N130" s="22">
        <f t="shared" si="3"/>
        <v>13958.16</v>
      </c>
    </row>
    <row r="131" spans="1:14" x14ac:dyDescent="0.25">
      <c r="A131" s="19"/>
      <c r="B131" s="25">
        <v>121</v>
      </c>
      <c r="C131" s="10" t="s">
        <v>190</v>
      </c>
      <c r="D131" s="10" t="s">
        <v>171</v>
      </c>
      <c r="E131" s="21" t="s">
        <v>172</v>
      </c>
      <c r="F131" s="11">
        <v>20000</v>
      </c>
      <c r="G131" s="11">
        <v>20000</v>
      </c>
      <c r="H131" s="21">
        <v>574</v>
      </c>
      <c r="I131" s="21">
        <v>0</v>
      </c>
      <c r="J131" s="21">
        <v>608</v>
      </c>
      <c r="K131" s="21">
        <v>4183.88</v>
      </c>
      <c r="L131" s="27">
        <v>25</v>
      </c>
      <c r="M131" s="22">
        <f t="shared" si="2"/>
        <v>5390.88</v>
      </c>
      <c r="N131" s="22">
        <f t="shared" si="3"/>
        <v>14609.119999999999</v>
      </c>
    </row>
    <row r="132" spans="1:14" x14ac:dyDescent="0.25">
      <c r="A132" s="19"/>
      <c r="B132" s="25">
        <v>122</v>
      </c>
      <c r="C132" s="10" t="s">
        <v>191</v>
      </c>
      <c r="D132" s="10" t="s">
        <v>171</v>
      </c>
      <c r="E132" s="21" t="s">
        <v>172</v>
      </c>
      <c r="F132" s="11">
        <v>20000</v>
      </c>
      <c r="G132" s="11">
        <v>20000</v>
      </c>
      <c r="H132" s="21">
        <v>574</v>
      </c>
      <c r="I132" s="21">
        <v>0</v>
      </c>
      <c r="J132" s="21">
        <v>608</v>
      </c>
      <c r="K132" s="21">
        <v>3434.36</v>
      </c>
      <c r="L132" s="27">
        <v>25</v>
      </c>
      <c r="M132" s="22">
        <f t="shared" si="2"/>
        <v>4641.3600000000006</v>
      </c>
      <c r="N132" s="22">
        <f t="shared" si="3"/>
        <v>15358.64</v>
      </c>
    </row>
    <row r="133" spans="1:14" x14ac:dyDescent="0.25">
      <c r="A133" s="19"/>
      <c r="B133" s="25">
        <v>123</v>
      </c>
      <c r="C133" s="10" t="s">
        <v>192</v>
      </c>
      <c r="D133" s="10" t="s">
        <v>171</v>
      </c>
      <c r="E133" s="21" t="s">
        <v>172</v>
      </c>
      <c r="F133" s="11">
        <v>20000</v>
      </c>
      <c r="G133" s="11">
        <v>20000</v>
      </c>
      <c r="H133" s="21">
        <v>574</v>
      </c>
      <c r="I133" s="21">
        <v>0</v>
      </c>
      <c r="J133" s="21">
        <v>608</v>
      </c>
      <c r="K133" s="22">
        <v>1445.6</v>
      </c>
      <c r="L133" s="27">
        <v>25</v>
      </c>
      <c r="M133" s="22">
        <f t="shared" si="2"/>
        <v>2652.6</v>
      </c>
      <c r="N133" s="22">
        <f t="shared" si="3"/>
        <v>17347.400000000001</v>
      </c>
    </row>
    <row r="134" spans="1:14" x14ac:dyDescent="0.25">
      <c r="A134" s="19"/>
      <c r="B134" s="25">
        <v>124</v>
      </c>
      <c r="C134" s="10" t="s">
        <v>193</v>
      </c>
      <c r="D134" s="10" t="s">
        <v>171</v>
      </c>
      <c r="E134" s="21" t="s">
        <v>172</v>
      </c>
      <c r="F134" s="11">
        <v>20000</v>
      </c>
      <c r="G134" s="11">
        <v>20000</v>
      </c>
      <c r="H134" s="21">
        <v>574</v>
      </c>
      <c r="I134" s="21">
        <v>0</v>
      </c>
      <c r="J134" s="21">
        <v>608</v>
      </c>
      <c r="K134" s="22">
        <v>0</v>
      </c>
      <c r="L134" s="27">
        <v>25</v>
      </c>
      <c r="M134" s="22">
        <f t="shared" si="2"/>
        <v>1207</v>
      </c>
      <c r="N134" s="22">
        <f t="shared" si="3"/>
        <v>18793</v>
      </c>
    </row>
    <row r="135" spans="1:14" x14ac:dyDescent="0.25">
      <c r="A135" s="19"/>
      <c r="B135" s="25">
        <v>125</v>
      </c>
      <c r="C135" s="10" t="s">
        <v>194</v>
      </c>
      <c r="D135" s="10" t="s">
        <v>171</v>
      </c>
      <c r="E135" s="21" t="s">
        <v>172</v>
      </c>
      <c r="F135" s="11">
        <v>20000</v>
      </c>
      <c r="G135" s="11">
        <v>20000</v>
      </c>
      <c r="H135" s="21">
        <v>574</v>
      </c>
      <c r="I135" s="21">
        <v>0</v>
      </c>
      <c r="J135" s="21">
        <v>608</v>
      </c>
      <c r="K135" s="22">
        <v>2418.39</v>
      </c>
      <c r="L135" s="27">
        <v>25</v>
      </c>
      <c r="M135" s="22">
        <f t="shared" si="2"/>
        <v>3625.39</v>
      </c>
      <c r="N135" s="22">
        <f t="shared" si="3"/>
        <v>16374.61</v>
      </c>
    </row>
    <row r="136" spans="1:14" x14ac:dyDescent="0.25">
      <c r="A136" s="19"/>
      <c r="B136" s="25">
        <v>126</v>
      </c>
      <c r="C136" s="10" t="s">
        <v>195</v>
      </c>
      <c r="D136" s="10" t="s">
        <v>171</v>
      </c>
      <c r="E136" s="21" t="s">
        <v>172</v>
      </c>
      <c r="F136" s="11">
        <v>20000</v>
      </c>
      <c r="G136" s="11">
        <v>20000</v>
      </c>
      <c r="H136" s="21">
        <v>574</v>
      </c>
      <c r="I136" s="21">
        <v>0</v>
      </c>
      <c r="J136" s="21">
        <v>608</v>
      </c>
      <c r="K136" s="22">
        <v>500</v>
      </c>
      <c r="L136" s="27">
        <v>25</v>
      </c>
      <c r="M136" s="22">
        <f t="shared" si="2"/>
        <v>1707</v>
      </c>
      <c r="N136" s="22">
        <f t="shared" si="3"/>
        <v>18293</v>
      </c>
    </row>
    <row r="137" spans="1:14" x14ac:dyDescent="0.25">
      <c r="A137" s="19"/>
      <c r="B137" s="25">
        <v>127</v>
      </c>
      <c r="C137" s="10" t="s">
        <v>196</v>
      </c>
      <c r="D137" s="10" t="s">
        <v>171</v>
      </c>
      <c r="E137" s="21" t="s">
        <v>172</v>
      </c>
      <c r="F137" s="11">
        <v>20000</v>
      </c>
      <c r="G137" s="11">
        <v>20000</v>
      </c>
      <c r="H137" s="21">
        <v>574</v>
      </c>
      <c r="I137" s="21">
        <v>0</v>
      </c>
      <c r="J137" s="21">
        <v>608</v>
      </c>
      <c r="K137" s="22">
        <v>1425.52</v>
      </c>
      <c r="L137" s="27">
        <v>25</v>
      </c>
      <c r="M137" s="22">
        <f t="shared" si="2"/>
        <v>2632.52</v>
      </c>
      <c r="N137" s="22">
        <f t="shared" si="3"/>
        <v>17367.48</v>
      </c>
    </row>
    <row r="138" spans="1:14" x14ac:dyDescent="0.25">
      <c r="A138" s="19"/>
      <c r="B138" s="25">
        <v>128</v>
      </c>
      <c r="C138" s="10" t="s">
        <v>197</v>
      </c>
      <c r="D138" s="10" t="s">
        <v>171</v>
      </c>
      <c r="E138" s="21" t="s">
        <v>172</v>
      </c>
      <c r="F138" s="11">
        <v>20000</v>
      </c>
      <c r="G138" s="11">
        <v>20000</v>
      </c>
      <c r="H138" s="21">
        <v>574</v>
      </c>
      <c r="I138" s="21">
        <v>0</v>
      </c>
      <c r="J138" s="21">
        <v>608</v>
      </c>
      <c r="K138" s="21">
        <v>1520.08</v>
      </c>
      <c r="L138" s="27">
        <v>25</v>
      </c>
      <c r="M138" s="22">
        <f t="shared" si="2"/>
        <v>2727.08</v>
      </c>
      <c r="N138" s="22">
        <f t="shared" si="3"/>
        <v>17272.919999999998</v>
      </c>
    </row>
    <row r="139" spans="1:14" x14ac:dyDescent="0.25">
      <c r="A139" s="19"/>
      <c r="B139" s="25">
        <v>129</v>
      </c>
      <c r="C139" s="10" t="s">
        <v>198</v>
      </c>
      <c r="D139" s="10" t="s">
        <v>171</v>
      </c>
      <c r="E139" s="21" t="s">
        <v>172</v>
      </c>
      <c r="F139" s="11">
        <v>20000</v>
      </c>
      <c r="G139" s="11">
        <v>20000</v>
      </c>
      <c r="H139" s="21">
        <v>574</v>
      </c>
      <c r="I139" s="21">
        <v>0</v>
      </c>
      <c r="J139" s="21">
        <v>608</v>
      </c>
      <c r="K139" s="22">
        <v>1000</v>
      </c>
      <c r="L139" s="27">
        <v>25</v>
      </c>
      <c r="M139" s="22">
        <f t="shared" si="2"/>
        <v>2207</v>
      </c>
      <c r="N139" s="22">
        <f t="shared" si="3"/>
        <v>17793</v>
      </c>
    </row>
    <row r="140" spans="1:14" x14ac:dyDescent="0.25">
      <c r="A140" s="19"/>
      <c r="B140" s="25">
        <v>130</v>
      </c>
      <c r="C140" s="10" t="s">
        <v>199</v>
      </c>
      <c r="D140" s="10" t="s">
        <v>171</v>
      </c>
      <c r="E140" s="21" t="s">
        <v>172</v>
      </c>
      <c r="F140" s="11">
        <v>20000</v>
      </c>
      <c r="G140" s="11">
        <v>20000</v>
      </c>
      <c r="H140" s="21">
        <v>574</v>
      </c>
      <c r="I140" s="21">
        <v>0</v>
      </c>
      <c r="J140" s="21">
        <v>608</v>
      </c>
      <c r="K140" s="21">
        <v>1614.64</v>
      </c>
      <c r="L140" s="27">
        <v>25</v>
      </c>
      <c r="M140" s="22">
        <f t="shared" ref="M140:M198" si="4">+H140+I140+J140+K140+L140</f>
        <v>2821.6400000000003</v>
      </c>
      <c r="N140" s="22">
        <f t="shared" ref="N140:N198" si="5">+F140-M140</f>
        <v>17178.36</v>
      </c>
    </row>
    <row r="141" spans="1:14" x14ac:dyDescent="0.25">
      <c r="A141" s="19"/>
      <c r="B141" s="25">
        <v>131</v>
      </c>
      <c r="C141" s="10" t="s">
        <v>200</v>
      </c>
      <c r="D141" s="10" t="s">
        <v>171</v>
      </c>
      <c r="E141" s="21" t="s">
        <v>172</v>
      </c>
      <c r="F141" s="11">
        <v>20000</v>
      </c>
      <c r="G141" s="11">
        <v>20000</v>
      </c>
      <c r="H141" s="21">
        <v>574</v>
      </c>
      <c r="I141" s="21">
        <v>0</v>
      </c>
      <c r="J141" s="21">
        <v>608</v>
      </c>
      <c r="K141" s="22">
        <v>2550</v>
      </c>
      <c r="L141" s="27">
        <v>25</v>
      </c>
      <c r="M141" s="22">
        <f t="shared" si="4"/>
        <v>3757</v>
      </c>
      <c r="N141" s="22">
        <f t="shared" si="5"/>
        <v>16243</v>
      </c>
    </row>
    <row r="142" spans="1:14" x14ac:dyDescent="0.25">
      <c r="A142" s="19"/>
      <c r="B142" s="25">
        <v>132</v>
      </c>
      <c r="C142" s="10" t="s">
        <v>201</v>
      </c>
      <c r="D142" s="10" t="s">
        <v>171</v>
      </c>
      <c r="E142" s="21" t="s">
        <v>172</v>
      </c>
      <c r="F142" s="11">
        <v>20000</v>
      </c>
      <c r="G142" s="11">
        <v>20000</v>
      </c>
      <c r="H142" s="21">
        <v>574</v>
      </c>
      <c r="I142" s="21">
        <v>0</v>
      </c>
      <c r="J142" s="21">
        <v>608</v>
      </c>
      <c r="K142" s="22">
        <v>500</v>
      </c>
      <c r="L142" s="27">
        <v>25</v>
      </c>
      <c r="M142" s="22">
        <f t="shared" si="4"/>
        <v>1707</v>
      </c>
      <c r="N142" s="22">
        <f t="shared" si="5"/>
        <v>18293</v>
      </c>
    </row>
    <row r="143" spans="1:14" x14ac:dyDescent="0.25">
      <c r="A143" s="19"/>
      <c r="B143" s="25">
        <v>133</v>
      </c>
      <c r="C143" s="10" t="s">
        <v>202</v>
      </c>
      <c r="D143" s="10" t="s">
        <v>171</v>
      </c>
      <c r="E143" s="21" t="s">
        <v>172</v>
      </c>
      <c r="F143" s="11">
        <v>20000</v>
      </c>
      <c r="G143" s="11">
        <v>20000</v>
      </c>
      <c r="H143" s="21">
        <v>574</v>
      </c>
      <c r="I143" s="21">
        <v>0</v>
      </c>
      <c r="J143" s="21">
        <v>608</v>
      </c>
      <c r="K143" s="22">
        <v>0</v>
      </c>
      <c r="L143" s="27">
        <v>25</v>
      </c>
      <c r="M143" s="22">
        <f t="shared" si="4"/>
        <v>1207</v>
      </c>
      <c r="N143" s="22">
        <f t="shared" si="5"/>
        <v>18793</v>
      </c>
    </row>
    <row r="144" spans="1:14" x14ac:dyDescent="0.25">
      <c r="A144" s="19"/>
      <c r="B144" s="25">
        <v>134</v>
      </c>
      <c r="C144" s="10" t="s">
        <v>203</v>
      </c>
      <c r="D144" s="10" t="s">
        <v>171</v>
      </c>
      <c r="E144" s="21" t="s">
        <v>172</v>
      </c>
      <c r="F144" s="11">
        <v>20000</v>
      </c>
      <c r="G144" s="11">
        <v>20000</v>
      </c>
      <c r="H144" s="21">
        <v>574</v>
      </c>
      <c r="I144" s="21">
        <v>0</v>
      </c>
      <c r="J144" s="21">
        <v>608</v>
      </c>
      <c r="K144" s="22">
        <v>1000</v>
      </c>
      <c r="L144" s="27">
        <v>25</v>
      </c>
      <c r="M144" s="22">
        <f t="shared" si="4"/>
        <v>2207</v>
      </c>
      <c r="N144" s="22">
        <f t="shared" si="5"/>
        <v>17793</v>
      </c>
    </row>
    <row r="145" spans="1:14" x14ac:dyDescent="0.25">
      <c r="A145" s="19"/>
      <c r="B145" s="25">
        <v>135</v>
      </c>
      <c r="C145" s="10" t="s">
        <v>204</v>
      </c>
      <c r="D145" s="10" t="s">
        <v>171</v>
      </c>
      <c r="E145" s="21" t="s">
        <v>172</v>
      </c>
      <c r="F145" s="11">
        <v>20000</v>
      </c>
      <c r="G145" s="11">
        <v>20000</v>
      </c>
      <c r="H145" s="21">
        <v>574</v>
      </c>
      <c r="I145" s="21">
        <v>0</v>
      </c>
      <c r="J145" s="21">
        <v>608</v>
      </c>
      <c r="K145" s="22">
        <v>0</v>
      </c>
      <c r="L145" s="27">
        <v>25</v>
      </c>
      <c r="M145" s="22">
        <f t="shared" si="4"/>
        <v>1207</v>
      </c>
      <c r="N145" s="22">
        <f t="shared" si="5"/>
        <v>18793</v>
      </c>
    </row>
    <row r="146" spans="1:14" x14ac:dyDescent="0.25">
      <c r="A146" s="19"/>
      <c r="B146" s="25">
        <v>136</v>
      </c>
      <c r="C146" s="10" t="s">
        <v>205</v>
      </c>
      <c r="D146" s="10" t="s">
        <v>171</v>
      </c>
      <c r="E146" s="21" t="s">
        <v>172</v>
      </c>
      <c r="F146" s="11">
        <v>20000</v>
      </c>
      <c r="G146" s="11">
        <v>20000</v>
      </c>
      <c r="H146" s="21">
        <v>574</v>
      </c>
      <c r="I146" s="21">
        <v>0</v>
      </c>
      <c r="J146" s="21">
        <v>608</v>
      </c>
      <c r="K146" s="21">
        <v>0</v>
      </c>
      <c r="L146" s="27">
        <v>25</v>
      </c>
      <c r="M146" s="22">
        <f t="shared" si="4"/>
        <v>1207</v>
      </c>
      <c r="N146" s="22">
        <f t="shared" si="5"/>
        <v>18793</v>
      </c>
    </row>
    <row r="147" spans="1:14" x14ac:dyDescent="0.25">
      <c r="A147" s="19"/>
      <c r="B147" s="25">
        <v>137</v>
      </c>
      <c r="C147" s="10" t="s">
        <v>206</v>
      </c>
      <c r="D147" s="10" t="s">
        <v>207</v>
      </c>
      <c r="E147" s="21" t="s">
        <v>172</v>
      </c>
      <c r="F147" s="11">
        <v>30000</v>
      </c>
      <c r="G147" s="11">
        <v>30000</v>
      </c>
      <c r="H147" s="21">
        <v>861</v>
      </c>
      <c r="I147" s="21">
        <v>0</v>
      </c>
      <c r="J147" s="21">
        <v>912</v>
      </c>
      <c r="K147" s="21">
        <v>2767.87</v>
      </c>
      <c r="L147" s="27">
        <v>25</v>
      </c>
      <c r="M147" s="22">
        <f t="shared" si="4"/>
        <v>4565.87</v>
      </c>
      <c r="N147" s="22">
        <f t="shared" si="5"/>
        <v>25434.13</v>
      </c>
    </row>
    <row r="148" spans="1:14" x14ac:dyDescent="0.25">
      <c r="A148" s="19"/>
      <c r="B148" s="25">
        <v>138</v>
      </c>
      <c r="C148" s="10" t="s">
        <v>209</v>
      </c>
      <c r="D148" s="10" t="s">
        <v>210</v>
      </c>
      <c r="E148" s="21" t="s">
        <v>172</v>
      </c>
      <c r="F148" s="11">
        <v>25000</v>
      </c>
      <c r="G148" s="11">
        <v>25000</v>
      </c>
      <c r="H148" s="21">
        <v>717.5</v>
      </c>
      <c r="I148" s="21">
        <v>0</v>
      </c>
      <c r="J148" s="21">
        <v>760</v>
      </c>
      <c r="K148" s="22">
        <v>2796.47</v>
      </c>
      <c r="L148" s="27">
        <v>25</v>
      </c>
      <c r="M148" s="22">
        <f t="shared" si="4"/>
        <v>4298.9699999999993</v>
      </c>
      <c r="N148" s="22">
        <f t="shared" si="5"/>
        <v>20701.03</v>
      </c>
    </row>
    <row r="149" spans="1:14" x14ac:dyDescent="0.25">
      <c r="A149" s="19"/>
      <c r="B149" s="25">
        <v>139</v>
      </c>
      <c r="C149" s="10" t="s">
        <v>211</v>
      </c>
      <c r="D149" s="10" t="s">
        <v>85</v>
      </c>
      <c r="E149" s="21" t="s">
        <v>172</v>
      </c>
      <c r="F149" s="11">
        <v>25000</v>
      </c>
      <c r="G149" s="11">
        <v>25000</v>
      </c>
      <c r="H149" s="21">
        <v>717.5</v>
      </c>
      <c r="I149" s="21">
        <v>0</v>
      </c>
      <c r="J149" s="21">
        <v>760</v>
      </c>
      <c r="K149" s="21">
        <v>0</v>
      </c>
      <c r="L149" s="27">
        <v>25</v>
      </c>
      <c r="M149" s="22">
        <f t="shared" si="4"/>
        <v>1502.5</v>
      </c>
      <c r="N149" s="22">
        <f t="shared" si="5"/>
        <v>23497.5</v>
      </c>
    </row>
    <row r="150" spans="1:14" x14ac:dyDescent="0.25">
      <c r="A150" s="19"/>
      <c r="B150" s="25">
        <v>140</v>
      </c>
      <c r="C150" s="10" t="s">
        <v>212</v>
      </c>
      <c r="D150" s="10" t="s">
        <v>210</v>
      </c>
      <c r="E150" s="21" t="s">
        <v>172</v>
      </c>
      <c r="F150" s="11">
        <v>25000</v>
      </c>
      <c r="G150" s="11">
        <v>25000</v>
      </c>
      <c r="H150" s="21">
        <v>717.5</v>
      </c>
      <c r="I150" s="21">
        <v>0</v>
      </c>
      <c r="J150" s="21">
        <v>760</v>
      </c>
      <c r="K150" s="21">
        <v>1000</v>
      </c>
      <c r="L150" s="27">
        <v>25</v>
      </c>
      <c r="M150" s="22">
        <f t="shared" si="4"/>
        <v>2502.5</v>
      </c>
      <c r="N150" s="22">
        <f t="shared" si="5"/>
        <v>22497.5</v>
      </c>
    </row>
    <row r="151" spans="1:14" x14ac:dyDescent="0.25">
      <c r="A151" s="19"/>
      <c r="B151" s="25">
        <v>141</v>
      </c>
      <c r="C151" s="10" t="s">
        <v>213</v>
      </c>
      <c r="D151" s="10" t="s">
        <v>214</v>
      </c>
      <c r="E151" s="21" t="s">
        <v>208</v>
      </c>
      <c r="F151" s="11">
        <v>25000</v>
      </c>
      <c r="G151" s="11">
        <v>25000</v>
      </c>
      <c r="H151" s="21">
        <v>717.5</v>
      </c>
      <c r="I151" s="21">
        <v>0</v>
      </c>
      <c r="J151" s="21">
        <v>760</v>
      </c>
      <c r="K151" s="22">
        <v>1749.68</v>
      </c>
      <c r="L151" s="27">
        <v>25</v>
      </c>
      <c r="M151" s="22">
        <f t="shared" si="4"/>
        <v>3252.1800000000003</v>
      </c>
      <c r="N151" s="22">
        <f t="shared" si="5"/>
        <v>21747.82</v>
      </c>
    </row>
    <row r="152" spans="1:14" x14ac:dyDescent="0.25">
      <c r="A152" s="19"/>
      <c r="B152" s="25">
        <v>142</v>
      </c>
      <c r="C152" s="10" t="s">
        <v>215</v>
      </c>
      <c r="D152" s="10" t="s">
        <v>210</v>
      </c>
      <c r="E152" s="21" t="s">
        <v>208</v>
      </c>
      <c r="F152" s="11">
        <v>20000</v>
      </c>
      <c r="G152" s="11">
        <v>20000</v>
      </c>
      <c r="H152" s="21">
        <v>574</v>
      </c>
      <c r="I152" s="21">
        <v>0</v>
      </c>
      <c r="J152" s="21">
        <v>608</v>
      </c>
      <c r="K152" s="22">
        <v>500</v>
      </c>
      <c r="L152" s="27">
        <v>25</v>
      </c>
      <c r="M152" s="22">
        <f t="shared" si="4"/>
        <v>1707</v>
      </c>
      <c r="N152" s="22">
        <f t="shared" si="5"/>
        <v>18293</v>
      </c>
    </row>
    <row r="153" spans="1:14" x14ac:dyDescent="0.25">
      <c r="A153" s="19"/>
      <c r="B153" s="25">
        <v>143</v>
      </c>
      <c r="C153" s="10" t="s">
        <v>216</v>
      </c>
      <c r="D153" s="10" t="s">
        <v>217</v>
      </c>
      <c r="E153" s="21" t="s">
        <v>208</v>
      </c>
      <c r="F153" s="11">
        <v>25000</v>
      </c>
      <c r="G153" s="11">
        <v>25000</v>
      </c>
      <c r="H153" s="21">
        <v>717.5</v>
      </c>
      <c r="I153" s="21">
        <v>0</v>
      </c>
      <c r="J153" s="21">
        <v>760</v>
      </c>
      <c r="K153" s="21">
        <v>925.52</v>
      </c>
      <c r="L153" s="27">
        <v>25</v>
      </c>
      <c r="M153" s="22">
        <f t="shared" si="4"/>
        <v>2428.02</v>
      </c>
      <c r="N153" s="22">
        <f t="shared" si="5"/>
        <v>22571.98</v>
      </c>
    </row>
    <row r="154" spans="1:14" x14ac:dyDescent="0.25">
      <c r="A154" s="19"/>
      <c r="B154" s="25">
        <v>144</v>
      </c>
      <c r="C154" s="10" t="s">
        <v>218</v>
      </c>
      <c r="D154" s="10" t="s">
        <v>210</v>
      </c>
      <c r="E154" s="21" t="s">
        <v>208</v>
      </c>
      <c r="F154" s="11">
        <v>20000</v>
      </c>
      <c r="G154" s="11">
        <v>20000</v>
      </c>
      <c r="H154" s="21">
        <v>574</v>
      </c>
      <c r="I154" s="21">
        <v>0</v>
      </c>
      <c r="J154" s="21">
        <v>608</v>
      </c>
      <c r="K154" s="22">
        <v>500</v>
      </c>
      <c r="L154" s="27">
        <v>25</v>
      </c>
      <c r="M154" s="22">
        <f t="shared" si="4"/>
        <v>1707</v>
      </c>
      <c r="N154" s="22">
        <f t="shared" si="5"/>
        <v>18293</v>
      </c>
    </row>
    <row r="155" spans="1:14" x14ac:dyDescent="0.25">
      <c r="A155" s="19"/>
      <c r="B155" s="25">
        <v>145</v>
      </c>
      <c r="C155" s="10" t="s">
        <v>219</v>
      </c>
      <c r="D155" s="10" t="s">
        <v>210</v>
      </c>
      <c r="E155" s="21" t="s">
        <v>208</v>
      </c>
      <c r="F155" s="11">
        <v>25000</v>
      </c>
      <c r="G155" s="11">
        <v>25000</v>
      </c>
      <c r="H155" s="21">
        <v>717.5</v>
      </c>
      <c r="I155" s="21">
        <v>0</v>
      </c>
      <c r="J155" s="21">
        <v>760</v>
      </c>
      <c r="K155" s="22">
        <v>2167.5500000000002</v>
      </c>
      <c r="L155" s="27">
        <v>25</v>
      </c>
      <c r="M155" s="22">
        <f t="shared" si="4"/>
        <v>3670.05</v>
      </c>
      <c r="N155" s="22">
        <f t="shared" si="5"/>
        <v>21329.95</v>
      </c>
    </row>
    <row r="156" spans="1:14" x14ac:dyDescent="0.25">
      <c r="A156" s="19"/>
      <c r="B156" s="25">
        <v>146</v>
      </c>
      <c r="C156" s="10" t="s">
        <v>220</v>
      </c>
      <c r="D156" s="10" t="s">
        <v>221</v>
      </c>
      <c r="E156" s="21" t="s">
        <v>208</v>
      </c>
      <c r="F156" s="11">
        <v>60000</v>
      </c>
      <c r="G156" s="11">
        <v>60000</v>
      </c>
      <c r="H156" s="21">
        <v>1722</v>
      </c>
      <c r="I156" s="21">
        <v>3486.68</v>
      </c>
      <c r="J156" s="21">
        <v>1824</v>
      </c>
      <c r="K156" s="21">
        <v>0</v>
      </c>
      <c r="L156" s="27">
        <v>25</v>
      </c>
      <c r="M156" s="22">
        <f t="shared" si="4"/>
        <v>7057.68</v>
      </c>
      <c r="N156" s="22">
        <f t="shared" si="5"/>
        <v>52942.32</v>
      </c>
    </row>
    <row r="157" spans="1:14" x14ac:dyDescent="0.25">
      <c r="A157" s="19"/>
      <c r="B157" s="25">
        <v>147</v>
      </c>
      <c r="C157" s="10" t="s">
        <v>223</v>
      </c>
      <c r="D157" s="10" t="s">
        <v>221</v>
      </c>
      <c r="E157" s="21" t="s">
        <v>208</v>
      </c>
      <c r="F157" s="11">
        <v>60000</v>
      </c>
      <c r="G157" s="11">
        <v>60000</v>
      </c>
      <c r="H157" s="21">
        <v>1722</v>
      </c>
      <c r="I157" s="21">
        <v>3102.72</v>
      </c>
      <c r="J157" s="21">
        <v>1824</v>
      </c>
      <c r="K157" s="21">
        <v>1919.78</v>
      </c>
      <c r="L157" s="27">
        <v>25</v>
      </c>
      <c r="M157" s="22">
        <f t="shared" si="4"/>
        <v>8593.5</v>
      </c>
      <c r="N157" s="22">
        <f t="shared" si="5"/>
        <v>51406.5</v>
      </c>
    </row>
    <row r="158" spans="1:14" x14ac:dyDescent="0.25">
      <c r="A158" s="19"/>
      <c r="B158" s="25">
        <v>148</v>
      </c>
      <c r="C158" s="10" t="s">
        <v>224</v>
      </c>
      <c r="D158" s="10" t="s">
        <v>225</v>
      </c>
      <c r="E158" s="21" t="s">
        <v>208</v>
      </c>
      <c r="F158" s="11">
        <v>30000</v>
      </c>
      <c r="G158" s="11">
        <v>30000</v>
      </c>
      <c r="H158" s="21">
        <v>861</v>
      </c>
      <c r="I158" s="21">
        <v>0</v>
      </c>
      <c r="J158" s="21">
        <v>912</v>
      </c>
      <c r="K158" s="21">
        <v>1919.78</v>
      </c>
      <c r="L158" s="27">
        <v>25</v>
      </c>
      <c r="M158" s="22">
        <f t="shared" si="4"/>
        <v>3717.7799999999997</v>
      </c>
      <c r="N158" s="22">
        <f t="shared" si="5"/>
        <v>26282.22</v>
      </c>
    </row>
    <row r="159" spans="1:14" x14ac:dyDescent="0.25">
      <c r="A159" s="19"/>
      <c r="B159" s="25">
        <v>149</v>
      </c>
      <c r="C159" s="10" t="s">
        <v>227</v>
      </c>
      <c r="D159" s="10" t="s">
        <v>228</v>
      </c>
      <c r="E159" s="21" t="s">
        <v>208</v>
      </c>
      <c r="F159" s="11">
        <v>18000</v>
      </c>
      <c r="G159" s="11">
        <v>18000</v>
      </c>
      <c r="H159" s="21">
        <v>516.6</v>
      </c>
      <c r="I159" s="21">
        <v>0</v>
      </c>
      <c r="J159" s="21">
        <v>547.20000000000005</v>
      </c>
      <c r="K159" s="22">
        <v>2454.37</v>
      </c>
      <c r="L159" s="27">
        <v>25</v>
      </c>
      <c r="M159" s="22">
        <f t="shared" si="4"/>
        <v>3543.17</v>
      </c>
      <c r="N159" s="22">
        <f t="shared" si="5"/>
        <v>14456.83</v>
      </c>
    </row>
    <row r="160" spans="1:14" x14ac:dyDescent="0.25">
      <c r="A160" s="19"/>
      <c r="B160" s="25">
        <v>150</v>
      </c>
      <c r="C160" s="10" t="s">
        <v>229</v>
      </c>
      <c r="D160" s="10" t="s">
        <v>228</v>
      </c>
      <c r="E160" s="21" t="s">
        <v>222</v>
      </c>
      <c r="F160" s="11">
        <v>20000</v>
      </c>
      <c r="G160" s="11">
        <v>20000</v>
      </c>
      <c r="H160" s="22">
        <v>574</v>
      </c>
      <c r="I160" s="22">
        <v>0</v>
      </c>
      <c r="J160" s="22">
        <v>608</v>
      </c>
      <c r="K160" s="21">
        <v>2985.75</v>
      </c>
      <c r="L160" s="27">
        <v>25</v>
      </c>
      <c r="M160" s="22">
        <f t="shared" si="4"/>
        <v>4192.75</v>
      </c>
      <c r="N160" s="22">
        <f t="shared" si="5"/>
        <v>15807.25</v>
      </c>
    </row>
    <row r="161" spans="1:14" x14ac:dyDescent="0.25">
      <c r="A161" s="19"/>
      <c r="B161" s="25">
        <v>151</v>
      </c>
      <c r="C161" s="10" t="s">
        <v>230</v>
      </c>
      <c r="D161" s="10" t="s">
        <v>231</v>
      </c>
      <c r="E161" s="21" t="s">
        <v>222</v>
      </c>
      <c r="F161" s="11">
        <v>18000</v>
      </c>
      <c r="G161" s="11">
        <v>18000</v>
      </c>
      <c r="H161" s="22">
        <v>516.6</v>
      </c>
      <c r="I161" s="22">
        <v>0</v>
      </c>
      <c r="J161" s="22">
        <v>547.20000000000005</v>
      </c>
      <c r="K161" s="22">
        <v>977.78</v>
      </c>
      <c r="L161" s="27">
        <v>25</v>
      </c>
      <c r="M161" s="22">
        <f t="shared" si="4"/>
        <v>2066.58</v>
      </c>
      <c r="N161" s="22">
        <f t="shared" si="5"/>
        <v>15933.42</v>
      </c>
    </row>
    <row r="162" spans="1:14" x14ac:dyDescent="0.25">
      <c r="A162" s="19"/>
      <c r="B162" s="25">
        <v>152</v>
      </c>
      <c r="C162" s="10" t="s">
        <v>233</v>
      </c>
      <c r="D162" s="10" t="s">
        <v>234</v>
      </c>
      <c r="E162" s="21" t="s">
        <v>226</v>
      </c>
      <c r="F162" s="11">
        <v>60000</v>
      </c>
      <c r="G162" s="11">
        <v>60000</v>
      </c>
      <c r="H162" s="21">
        <v>1722</v>
      </c>
      <c r="I162" s="21">
        <v>3486.68</v>
      </c>
      <c r="J162" s="21">
        <v>1824</v>
      </c>
      <c r="K162" s="22">
        <v>0</v>
      </c>
      <c r="L162" s="27">
        <v>25</v>
      </c>
      <c r="M162" s="22">
        <f t="shared" si="4"/>
        <v>7057.68</v>
      </c>
      <c r="N162" s="22">
        <f t="shared" si="5"/>
        <v>52942.32</v>
      </c>
    </row>
    <row r="163" spans="1:14" x14ac:dyDescent="0.25">
      <c r="A163" s="19"/>
      <c r="B163" s="25">
        <v>153</v>
      </c>
      <c r="C163" s="10" t="s">
        <v>235</v>
      </c>
      <c r="D163" s="10" t="s">
        <v>30</v>
      </c>
      <c r="E163" s="21" t="s">
        <v>226</v>
      </c>
      <c r="F163" s="11">
        <v>27000</v>
      </c>
      <c r="G163" s="11">
        <v>27000</v>
      </c>
      <c r="H163" s="21">
        <v>774.9</v>
      </c>
      <c r="I163" s="21">
        <v>0</v>
      </c>
      <c r="J163" s="21">
        <v>820.8</v>
      </c>
      <c r="K163" s="22">
        <v>1000</v>
      </c>
      <c r="L163" s="27">
        <v>25</v>
      </c>
      <c r="M163" s="22">
        <f t="shared" si="4"/>
        <v>2620.6999999999998</v>
      </c>
      <c r="N163" s="22">
        <f t="shared" si="5"/>
        <v>24379.3</v>
      </c>
    </row>
    <row r="164" spans="1:14" x14ac:dyDescent="0.25">
      <c r="A164" s="19"/>
      <c r="B164" s="25">
        <v>154</v>
      </c>
      <c r="C164" s="10" t="s">
        <v>236</v>
      </c>
      <c r="D164" s="10" t="s">
        <v>237</v>
      </c>
      <c r="E164" s="21" t="s">
        <v>226</v>
      </c>
      <c r="F164" s="11">
        <v>20000</v>
      </c>
      <c r="G164" s="11">
        <v>20000</v>
      </c>
      <c r="H164" s="21">
        <v>574</v>
      </c>
      <c r="I164" s="21">
        <v>0</v>
      </c>
      <c r="J164" s="21">
        <v>608</v>
      </c>
      <c r="K164" s="22">
        <v>2400.65</v>
      </c>
      <c r="L164" s="27">
        <v>25</v>
      </c>
      <c r="M164" s="22">
        <f t="shared" si="4"/>
        <v>3607.65</v>
      </c>
      <c r="N164" s="22">
        <f t="shared" si="5"/>
        <v>16392.349999999999</v>
      </c>
    </row>
    <row r="165" spans="1:14" x14ac:dyDescent="0.25">
      <c r="A165" s="19"/>
      <c r="B165" s="25">
        <v>155</v>
      </c>
      <c r="C165" s="10" t="s">
        <v>238</v>
      </c>
      <c r="D165" s="10" t="s">
        <v>237</v>
      </c>
      <c r="E165" s="21" t="s">
        <v>226</v>
      </c>
      <c r="F165" s="11">
        <v>20000</v>
      </c>
      <c r="G165" s="11">
        <v>20000</v>
      </c>
      <c r="H165" s="21">
        <v>574</v>
      </c>
      <c r="I165" s="21">
        <v>0</v>
      </c>
      <c r="J165" s="21">
        <v>608</v>
      </c>
      <c r="K165" s="22">
        <v>0</v>
      </c>
      <c r="L165" s="27">
        <v>25</v>
      </c>
      <c r="M165" s="22">
        <f t="shared" si="4"/>
        <v>1207</v>
      </c>
      <c r="N165" s="22">
        <f t="shared" si="5"/>
        <v>18793</v>
      </c>
    </row>
    <row r="166" spans="1:14" x14ac:dyDescent="0.25">
      <c r="A166" s="19"/>
      <c r="B166" s="25">
        <v>156</v>
      </c>
      <c r="C166" s="10" t="s">
        <v>239</v>
      </c>
      <c r="D166" s="10" t="s">
        <v>237</v>
      </c>
      <c r="E166" s="21" t="s">
        <v>232</v>
      </c>
      <c r="F166" s="11">
        <v>20000</v>
      </c>
      <c r="G166" s="11">
        <v>20000</v>
      </c>
      <c r="H166" s="22">
        <v>574</v>
      </c>
      <c r="I166" s="22">
        <v>0</v>
      </c>
      <c r="J166" s="22">
        <v>608</v>
      </c>
      <c r="K166" s="22">
        <v>1834.04</v>
      </c>
      <c r="L166" s="27">
        <v>25</v>
      </c>
      <c r="M166" s="22">
        <f t="shared" si="4"/>
        <v>3041.04</v>
      </c>
      <c r="N166" s="22">
        <f t="shared" si="5"/>
        <v>16958.96</v>
      </c>
    </row>
    <row r="167" spans="1:14" x14ac:dyDescent="0.25">
      <c r="A167" s="19"/>
      <c r="B167" s="25">
        <v>157</v>
      </c>
      <c r="C167" s="10" t="s">
        <v>240</v>
      </c>
      <c r="D167" s="10" t="s">
        <v>225</v>
      </c>
      <c r="E167" s="21" t="s">
        <v>232</v>
      </c>
      <c r="F167" s="11">
        <v>28000</v>
      </c>
      <c r="G167" s="11">
        <v>28000</v>
      </c>
      <c r="H167" s="22">
        <v>803.6</v>
      </c>
      <c r="I167" s="22">
        <v>0</v>
      </c>
      <c r="J167" s="22">
        <v>851.2</v>
      </c>
      <c r="K167" s="21">
        <v>0</v>
      </c>
      <c r="L167" s="27">
        <v>25</v>
      </c>
      <c r="M167" s="22">
        <f t="shared" si="4"/>
        <v>1679.8000000000002</v>
      </c>
      <c r="N167" s="22">
        <f t="shared" si="5"/>
        <v>26320.2</v>
      </c>
    </row>
    <row r="168" spans="1:14" x14ac:dyDescent="0.25">
      <c r="A168" s="19"/>
      <c r="B168" s="25">
        <v>158</v>
      </c>
      <c r="C168" s="10" t="s">
        <v>241</v>
      </c>
      <c r="D168" s="10" t="s">
        <v>237</v>
      </c>
      <c r="E168" s="21" t="s">
        <v>232</v>
      </c>
      <c r="F168" s="11">
        <v>20000</v>
      </c>
      <c r="G168" s="11">
        <v>20000</v>
      </c>
      <c r="H168" s="21">
        <v>574</v>
      </c>
      <c r="I168" s="21">
        <v>0</v>
      </c>
      <c r="J168" s="21">
        <v>608</v>
      </c>
      <c r="K168" s="22">
        <v>5066.0600000000004</v>
      </c>
      <c r="L168" s="27">
        <v>25</v>
      </c>
      <c r="M168" s="22">
        <f t="shared" si="4"/>
        <v>6273.06</v>
      </c>
      <c r="N168" s="22">
        <f t="shared" si="5"/>
        <v>13726.939999999999</v>
      </c>
    </row>
    <row r="169" spans="1:14" x14ac:dyDescent="0.25">
      <c r="A169" s="19"/>
      <c r="B169" s="25">
        <v>159</v>
      </c>
      <c r="C169" s="10" t="s">
        <v>242</v>
      </c>
      <c r="D169" s="10" t="s">
        <v>237</v>
      </c>
      <c r="E169" s="21" t="s">
        <v>232</v>
      </c>
      <c r="F169" s="11">
        <v>20000</v>
      </c>
      <c r="G169" s="11">
        <v>20000</v>
      </c>
      <c r="H169" s="21">
        <v>574</v>
      </c>
      <c r="I169" s="21">
        <v>0</v>
      </c>
      <c r="J169" s="21">
        <v>608</v>
      </c>
      <c r="K169" s="22">
        <v>2485.75</v>
      </c>
      <c r="L169" s="27">
        <v>25</v>
      </c>
      <c r="M169" s="22">
        <f t="shared" si="4"/>
        <v>3692.75</v>
      </c>
      <c r="N169" s="22">
        <f t="shared" si="5"/>
        <v>16307.25</v>
      </c>
    </row>
    <row r="170" spans="1:14" x14ac:dyDescent="0.25">
      <c r="A170" s="19"/>
      <c r="B170" s="25">
        <v>160</v>
      </c>
      <c r="C170" s="10" t="s">
        <v>243</v>
      </c>
      <c r="D170" s="10" t="s">
        <v>237</v>
      </c>
      <c r="E170" s="21" t="s">
        <v>232</v>
      </c>
      <c r="F170" s="11">
        <v>20000</v>
      </c>
      <c r="G170" s="11">
        <v>20000</v>
      </c>
      <c r="H170" s="21">
        <v>574</v>
      </c>
      <c r="I170" s="21">
        <v>0</v>
      </c>
      <c r="J170" s="21">
        <v>608</v>
      </c>
      <c r="K170" s="21">
        <v>0</v>
      </c>
      <c r="L170" s="27">
        <v>25</v>
      </c>
      <c r="M170" s="22">
        <f t="shared" si="4"/>
        <v>1207</v>
      </c>
      <c r="N170" s="22">
        <f t="shared" si="5"/>
        <v>18793</v>
      </c>
    </row>
    <row r="171" spans="1:14" x14ac:dyDescent="0.25">
      <c r="A171" s="19"/>
      <c r="B171" s="25">
        <v>161</v>
      </c>
      <c r="C171" s="10" t="s">
        <v>244</v>
      </c>
      <c r="D171" s="10" t="s">
        <v>237</v>
      </c>
      <c r="E171" s="21" t="s">
        <v>232</v>
      </c>
      <c r="F171" s="11">
        <v>22000</v>
      </c>
      <c r="G171" s="11">
        <v>22000</v>
      </c>
      <c r="H171" s="21">
        <v>631.4</v>
      </c>
      <c r="I171" s="21">
        <v>0</v>
      </c>
      <c r="J171" s="21">
        <v>668.8</v>
      </c>
      <c r="K171" s="22">
        <v>4254.09</v>
      </c>
      <c r="L171" s="27">
        <v>25</v>
      </c>
      <c r="M171" s="22">
        <f t="shared" si="4"/>
        <v>5579.29</v>
      </c>
      <c r="N171" s="22">
        <f t="shared" si="5"/>
        <v>16420.71</v>
      </c>
    </row>
    <row r="172" spans="1:14" x14ac:dyDescent="0.25">
      <c r="A172" s="19"/>
      <c r="B172" s="25">
        <v>162</v>
      </c>
      <c r="C172" s="10" t="s">
        <v>245</v>
      </c>
      <c r="D172" s="10" t="s">
        <v>237</v>
      </c>
      <c r="E172" s="21" t="s">
        <v>232</v>
      </c>
      <c r="F172" s="11">
        <v>20000</v>
      </c>
      <c r="G172" s="11">
        <v>20000</v>
      </c>
      <c r="H172" s="21">
        <v>574</v>
      </c>
      <c r="I172" s="21">
        <v>0</v>
      </c>
      <c r="J172" s="21">
        <v>608</v>
      </c>
      <c r="K172" s="21">
        <v>0</v>
      </c>
      <c r="L172" s="27">
        <v>25</v>
      </c>
      <c r="M172" s="22">
        <f t="shared" si="4"/>
        <v>1207</v>
      </c>
      <c r="N172" s="22">
        <f t="shared" si="5"/>
        <v>18793</v>
      </c>
    </row>
    <row r="173" spans="1:14" x14ac:dyDescent="0.25">
      <c r="A173" s="19"/>
      <c r="B173" s="25">
        <v>163</v>
      </c>
      <c r="C173" s="10" t="s">
        <v>246</v>
      </c>
      <c r="D173" s="10" t="s">
        <v>237</v>
      </c>
      <c r="E173" s="21" t="s">
        <v>232</v>
      </c>
      <c r="F173" s="11">
        <v>20000</v>
      </c>
      <c r="G173" s="11">
        <v>20000</v>
      </c>
      <c r="H173" s="21">
        <v>574</v>
      </c>
      <c r="I173" s="21">
        <v>0</v>
      </c>
      <c r="J173" s="21">
        <v>608</v>
      </c>
      <c r="K173" s="22">
        <v>0</v>
      </c>
      <c r="L173" s="27">
        <v>25</v>
      </c>
      <c r="M173" s="22">
        <f t="shared" si="4"/>
        <v>1207</v>
      </c>
      <c r="N173" s="22">
        <f t="shared" si="5"/>
        <v>18793</v>
      </c>
    </row>
    <row r="174" spans="1:14" x14ac:dyDescent="0.25">
      <c r="A174" s="19"/>
      <c r="B174" s="25">
        <v>164</v>
      </c>
      <c r="C174" s="10" t="s">
        <v>247</v>
      </c>
      <c r="D174" s="10" t="s">
        <v>237</v>
      </c>
      <c r="E174" s="21" t="s">
        <v>232</v>
      </c>
      <c r="F174" s="11">
        <v>20000</v>
      </c>
      <c r="G174" s="11">
        <v>20000</v>
      </c>
      <c r="H174" s="21">
        <v>574</v>
      </c>
      <c r="I174" s="21">
        <v>0</v>
      </c>
      <c r="J174" s="21">
        <v>608</v>
      </c>
      <c r="K174" s="22">
        <v>0</v>
      </c>
      <c r="L174" s="27">
        <v>25</v>
      </c>
      <c r="M174" s="22">
        <f t="shared" si="4"/>
        <v>1207</v>
      </c>
      <c r="N174" s="22">
        <f t="shared" si="5"/>
        <v>18793</v>
      </c>
    </row>
    <row r="175" spans="1:14" x14ac:dyDescent="0.25">
      <c r="A175" s="19"/>
      <c r="B175" s="25">
        <v>165</v>
      </c>
      <c r="C175" s="10" t="s">
        <v>248</v>
      </c>
      <c r="D175" s="10" t="s">
        <v>237</v>
      </c>
      <c r="E175" s="21" t="s">
        <v>232</v>
      </c>
      <c r="F175" s="11">
        <v>20000</v>
      </c>
      <c r="G175" s="11">
        <v>20000</v>
      </c>
      <c r="H175" s="21">
        <v>574</v>
      </c>
      <c r="I175" s="21">
        <v>0</v>
      </c>
      <c r="J175" s="21">
        <v>608</v>
      </c>
      <c r="K175" s="21">
        <v>2201.1</v>
      </c>
      <c r="L175" s="27">
        <v>25</v>
      </c>
      <c r="M175" s="22">
        <f t="shared" si="4"/>
        <v>3408.1</v>
      </c>
      <c r="N175" s="22">
        <f t="shared" si="5"/>
        <v>16591.900000000001</v>
      </c>
    </row>
    <row r="176" spans="1:14" x14ac:dyDescent="0.25">
      <c r="A176" s="19"/>
      <c r="B176" s="25">
        <v>166</v>
      </c>
      <c r="C176" s="10" t="s">
        <v>249</v>
      </c>
      <c r="D176" s="10" t="s">
        <v>237</v>
      </c>
      <c r="E176" s="21" t="s">
        <v>232</v>
      </c>
      <c r="F176" s="11">
        <v>20000</v>
      </c>
      <c r="G176" s="11">
        <v>20000</v>
      </c>
      <c r="H176" s="21">
        <v>574</v>
      </c>
      <c r="I176" s="21">
        <v>0</v>
      </c>
      <c r="J176" s="21">
        <v>608</v>
      </c>
      <c r="K176" s="22">
        <v>2067.5</v>
      </c>
      <c r="L176" s="27">
        <v>25</v>
      </c>
      <c r="M176" s="22">
        <f t="shared" si="4"/>
        <v>3274.5</v>
      </c>
      <c r="N176" s="22">
        <f t="shared" si="5"/>
        <v>16725.5</v>
      </c>
    </row>
    <row r="177" spans="1:14" x14ac:dyDescent="0.25">
      <c r="A177" s="19"/>
      <c r="B177" s="25">
        <v>167</v>
      </c>
      <c r="C177" s="10" t="s">
        <v>250</v>
      </c>
      <c r="D177" s="10" t="s">
        <v>251</v>
      </c>
      <c r="E177" s="21" t="s">
        <v>232</v>
      </c>
      <c r="F177" s="11">
        <v>25000</v>
      </c>
      <c r="G177" s="11">
        <v>25000</v>
      </c>
      <c r="H177" s="21">
        <v>717.5</v>
      </c>
      <c r="I177" s="21">
        <v>0</v>
      </c>
      <c r="J177" s="21">
        <v>760</v>
      </c>
      <c r="K177" s="21">
        <v>0</v>
      </c>
      <c r="L177" s="27">
        <v>25</v>
      </c>
      <c r="M177" s="22">
        <f t="shared" si="4"/>
        <v>1502.5</v>
      </c>
      <c r="N177" s="22">
        <f t="shared" si="5"/>
        <v>23497.5</v>
      </c>
    </row>
    <row r="178" spans="1:14" x14ac:dyDescent="0.25">
      <c r="A178" s="19"/>
      <c r="B178" s="25">
        <v>168</v>
      </c>
      <c r="C178" s="10" t="s">
        <v>252</v>
      </c>
      <c r="D178" s="10" t="s">
        <v>237</v>
      </c>
      <c r="E178" s="21" t="s">
        <v>232</v>
      </c>
      <c r="F178" s="11">
        <v>20000</v>
      </c>
      <c r="G178" s="11">
        <v>20000</v>
      </c>
      <c r="H178" s="21">
        <v>574</v>
      </c>
      <c r="I178" s="21">
        <v>0</v>
      </c>
      <c r="J178" s="21">
        <v>608</v>
      </c>
      <c r="K178" s="21">
        <v>2418.39</v>
      </c>
      <c r="L178" s="27">
        <v>25</v>
      </c>
      <c r="M178" s="22">
        <f t="shared" si="4"/>
        <v>3625.39</v>
      </c>
      <c r="N178" s="22">
        <f t="shared" si="5"/>
        <v>16374.61</v>
      </c>
    </row>
    <row r="179" spans="1:14" x14ac:dyDescent="0.25">
      <c r="A179" s="19"/>
      <c r="B179" s="25">
        <v>169</v>
      </c>
      <c r="C179" s="10" t="s">
        <v>253</v>
      </c>
      <c r="D179" s="10" t="s">
        <v>237</v>
      </c>
      <c r="E179" s="21" t="s">
        <v>232</v>
      </c>
      <c r="F179" s="11">
        <v>20000</v>
      </c>
      <c r="G179" s="11">
        <v>20000</v>
      </c>
      <c r="H179" s="21">
        <v>574</v>
      </c>
      <c r="I179" s="21">
        <v>0</v>
      </c>
      <c r="J179" s="21">
        <v>608</v>
      </c>
      <c r="K179" s="21">
        <v>0</v>
      </c>
      <c r="L179" s="27">
        <v>25</v>
      </c>
      <c r="M179" s="22">
        <f t="shared" si="4"/>
        <v>1207</v>
      </c>
      <c r="N179" s="22">
        <f t="shared" si="5"/>
        <v>18793</v>
      </c>
    </row>
    <row r="180" spans="1:14" x14ac:dyDescent="0.25">
      <c r="A180" s="19"/>
      <c r="B180" s="25">
        <v>170</v>
      </c>
      <c r="C180" s="10" t="s">
        <v>254</v>
      </c>
      <c r="D180" s="10" t="s">
        <v>237</v>
      </c>
      <c r="E180" s="21" t="s">
        <v>232</v>
      </c>
      <c r="F180" s="11">
        <v>21000</v>
      </c>
      <c r="G180" s="11">
        <v>21000</v>
      </c>
      <c r="H180" s="21">
        <v>602.70000000000005</v>
      </c>
      <c r="I180" s="21">
        <v>0</v>
      </c>
      <c r="J180" s="21">
        <v>638.4</v>
      </c>
      <c r="K180" s="22">
        <v>2167.5500000000002</v>
      </c>
      <c r="L180" s="27">
        <v>25</v>
      </c>
      <c r="M180" s="22">
        <f t="shared" si="4"/>
        <v>3433.65</v>
      </c>
      <c r="N180" s="22">
        <f t="shared" si="5"/>
        <v>17566.349999999999</v>
      </c>
    </row>
    <row r="181" spans="1:14" x14ac:dyDescent="0.25">
      <c r="A181" s="19"/>
      <c r="B181" s="25">
        <v>171</v>
      </c>
      <c r="C181" s="10" t="s">
        <v>255</v>
      </c>
      <c r="D181" s="10" t="s">
        <v>237</v>
      </c>
      <c r="E181" s="21" t="s">
        <v>232</v>
      </c>
      <c r="F181" s="11">
        <v>20000</v>
      </c>
      <c r="G181" s="11">
        <v>20000</v>
      </c>
      <c r="H181" s="21">
        <v>574</v>
      </c>
      <c r="I181" s="21">
        <v>0</v>
      </c>
      <c r="J181" s="21">
        <v>608</v>
      </c>
      <c r="K181" s="22">
        <v>0</v>
      </c>
      <c r="L181" s="27">
        <v>25</v>
      </c>
      <c r="M181" s="22">
        <f t="shared" si="4"/>
        <v>1207</v>
      </c>
      <c r="N181" s="22">
        <f t="shared" si="5"/>
        <v>18793</v>
      </c>
    </row>
    <row r="182" spans="1:14" x14ac:dyDescent="0.25">
      <c r="A182" s="19"/>
      <c r="B182" s="25">
        <v>172</v>
      </c>
      <c r="C182" s="10" t="s">
        <v>256</v>
      </c>
      <c r="D182" s="10" t="s">
        <v>237</v>
      </c>
      <c r="E182" s="21" t="s">
        <v>232</v>
      </c>
      <c r="F182" s="11">
        <v>20000</v>
      </c>
      <c r="G182" s="11">
        <v>20000</v>
      </c>
      <c r="H182" s="21">
        <v>574</v>
      </c>
      <c r="I182" s="21">
        <v>0</v>
      </c>
      <c r="J182" s="21">
        <v>608</v>
      </c>
      <c r="K182" s="21">
        <v>2296.63</v>
      </c>
      <c r="L182" s="27">
        <v>25</v>
      </c>
      <c r="M182" s="22">
        <f t="shared" si="4"/>
        <v>3503.63</v>
      </c>
      <c r="N182" s="22">
        <f t="shared" si="5"/>
        <v>16496.37</v>
      </c>
    </row>
    <row r="183" spans="1:14" x14ac:dyDescent="0.25">
      <c r="A183" s="19"/>
      <c r="B183" s="25">
        <v>173</v>
      </c>
      <c r="C183" s="10" t="s">
        <v>257</v>
      </c>
      <c r="D183" s="10" t="s">
        <v>237</v>
      </c>
      <c r="E183" s="21" t="s">
        <v>232</v>
      </c>
      <c r="F183" s="11">
        <v>20000</v>
      </c>
      <c r="G183" s="11">
        <v>20000</v>
      </c>
      <c r="H183" s="21">
        <v>574</v>
      </c>
      <c r="I183" s="21">
        <v>0</v>
      </c>
      <c r="J183" s="21">
        <v>608</v>
      </c>
      <c r="K183" s="22">
        <v>1682</v>
      </c>
      <c r="L183" s="27">
        <v>25</v>
      </c>
      <c r="M183" s="22">
        <f t="shared" si="4"/>
        <v>2889</v>
      </c>
      <c r="N183" s="22">
        <f t="shared" si="5"/>
        <v>17111</v>
      </c>
    </row>
    <row r="184" spans="1:14" x14ac:dyDescent="0.25">
      <c r="A184" s="19"/>
      <c r="B184" s="25">
        <v>174</v>
      </c>
      <c r="C184" s="10" t="s">
        <v>258</v>
      </c>
      <c r="D184" s="10" t="s">
        <v>237</v>
      </c>
      <c r="E184" s="21" t="s">
        <v>232</v>
      </c>
      <c r="F184" s="11">
        <v>20000</v>
      </c>
      <c r="G184" s="11">
        <v>20000</v>
      </c>
      <c r="H184" s="21">
        <v>574</v>
      </c>
      <c r="I184" s="21">
        <v>0</v>
      </c>
      <c r="J184" s="21">
        <v>608</v>
      </c>
      <c r="K184" s="21">
        <v>1445.6</v>
      </c>
      <c r="L184" s="27">
        <v>25</v>
      </c>
      <c r="M184" s="22">
        <f t="shared" si="4"/>
        <v>2652.6</v>
      </c>
      <c r="N184" s="22">
        <f t="shared" si="5"/>
        <v>17347.400000000001</v>
      </c>
    </row>
    <row r="185" spans="1:14" x14ac:dyDescent="0.25">
      <c r="A185" s="19"/>
      <c r="B185" s="25">
        <v>175</v>
      </c>
      <c r="C185" s="10" t="s">
        <v>259</v>
      </c>
      <c r="D185" s="10" t="s">
        <v>237</v>
      </c>
      <c r="E185" s="21" t="s">
        <v>232</v>
      </c>
      <c r="F185" s="11">
        <v>20000</v>
      </c>
      <c r="G185" s="11">
        <v>20000</v>
      </c>
      <c r="H185" s="21">
        <v>574</v>
      </c>
      <c r="I185" s="21">
        <v>0</v>
      </c>
      <c r="J185" s="21">
        <v>608</v>
      </c>
      <c r="K185" s="22">
        <v>2167.5500000000002</v>
      </c>
      <c r="L185" s="27">
        <v>25</v>
      </c>
      <c r="M185" s="22">
        <f t="shared" si="4"/>
        <v>3374.55</v>
      </c>
      <c r="N185" s="22">
        <f t="shared" si="5"/>
        <v>16625.45</v>
      </c>
    </row>
    <row r="186" spans="1:14" x14ac:dyDescent="0.25">
      <c r="A186" s="19"/>
      <c r="B186" s="25">
        <v>176</v>
      </c>
      <c r="C186" s="10" t="s">
        <v>260</v>
      </c>
      <c r="D186" s="10" t="s">
        <v>237</v>
      </c>
      <c r="E186" s="21" t="s">
        <v>232</v>
      </c>
      <c r="F186" s="11">
        <v>20000</v>
      </c>
      <c r="G186" s="11">
        <v>20000</v>
      </c>
      <c r="H186" s="21">
        <v>574</v>
      </c>
      <c r="I186" s="21">
        <v>0</v>
      </c>
      <c r="J186" s="21">
        <v>608</v>
      </c>
      <c r="K186" s="21">
        <v>0</v>
      </c>
      <c r="L186" s="27">
        <v>25</v>
      </c>
      <c r="M186" s="22">
        <f t="shared" si="4"/>
        <v>1207</v>
      </c>
      <c r="N186" s="22">
        <f t="shared" si="5"/>
        <v>18793</v>
      </c>
    </row>
    <row r="187" spans="1:14" x14ac:dyDescent="0.25">
      <c r="A187" s="19"/>
      <c r="B187" s="25">
        <v>177</v>
      </c>
      <c r="C187" s="10" t="s">
        <v>261</v>
      </c>
      <c r="D187" s="10" t="s">
        <v>237</v>
      </c>
      <c r="E187" s="21" t="s">
        <v>232</v>
      </c>
      <c r="F187" s="11">
        <v>20000</v>
      </c>
      <c r="G187" s="11">
        <v>20000</v>
      </c>
      <c r="H187" s="21">
        <v>574</v>
      </c>
      <c r="I187" s="21">
        <v>0</v>
      </c>
      <c r="J187" s="21">
        <v>608</v>
      </c>
      <c r="K187" s="22">
        <v>933.56</v>
      </c>
      <c r="L187" s="27">
        <v>25</v>
      </c>
      <c r="M187" s="22">
        <f t="shared" si="4"/>
        <v>2140.56</v>
      </c>
      <c r="N187" s="22">
        <f t="shared" si="5"/>
        <v>17859.439999999999</v>
      </c>
    </row>
    <row r="188" spans="1:14" x14ac:dyDescent="0.25">
      <c r="A188" s="19"/>
      <c r="B188" s="25">
        <v>178</v>
      </c>
      <c r="C188" s="10" t="s">
        <v>262</v>
      </c>
      <c r="D188" s="10" t="s">
        <v>237</v>
      </c>
      <c r="E188" s="21" t="s">
        <v>232</v>
      </c>
      <c r="F188" s="11">
        <v>20000</v>
      </c>
      <c r="G188" s="11">
        <v>20000</v>
      </c>
      <c r="H188" s="21">
        <v>574</v>
      </c>
      <c r="I188" s="21">
        <v>0</v>
      </c>
      <c r="J188" s="21">
        <v>608</v>
      </c>
      <c r="K188" s="22">
        <v>1000</v>
      </c>
      <c r="L188" s="27">
        <v>25</v>
      </c>
      <c r="M188" s="22">
        <f t="shared" si="4"/>
        <v>2207</v>
      </c>
      <c r="N188" s="22">
        <f t="shared" si="5"/>
        <v>17793</v>
      </c>
    </row>
    <row r="189" spans="1:14" x14ac:dyDescent="0.25">
      <c r="A189" s="19"/>
      <c r="B189" s="25">
        <v>179</v>
      </c>
      <c r="C189" s="10" t="s">
        <v>263</v>
      </c>
      <c r="D189" s="10" t="s">
        <v>237</v>
      </c>
      <c r="E189" s="21" t="s">
        <v>232</v>
      </c>
      <c r="F189" s="11">
        <v>10000</v>
      </c>
      <c r="G189" s="11">
        <v>10000</v>
      </c>
      <c r="H189" s="21">
        <v>287</v>
      </c>
      <c r="I189" s="21">
        <v>0</v>
      </c>
      <c r="J189" s="21">
        <v>304</v>
      </c>
      <c r="K189" s="22">
        <v>0</v>
      </c>
      <c r="L189" s="27">
        <v>25</v>
      </c>
      <c r="M189" s="22">
        <f t="shared" si="4"/>
        <v>616</v>
      </c>
      <c r="N189" s="22">
        <f t="shared" si="5"/>
        <v>9384</v>
      </c>
    </row>
    <row r="190" spans="1:14" x14ac:dyDescent="0.25">
      <c r="A190" s="19"/>
      <c r="B190" s="25">
        <v>180</v>
      </c>
      <c r="C190" s="10" t="s">
        <v>264</v>
      </c>
      <c r="D190" s="10" t="s">
        <v>237</v>
      </c>
      <c r="E190" s="21" t="s">
        <v>232</v>
      </c>
      <c r="F190" s="11">
        <v>20000</v>
      </c>
      <c r="G190" s="11">
        <v>20000</v>
      </c>
      <c r="H190" s="21">
        <v>574</v>
      </c>
      <c r="I190" s="21">
        <v>0</v>
      </c>
      <c r="J190" s="21">
        <v>608</v>
      </c>
      <c r="K190" s="22">
        <v>500</v>
      </c>
      <c r="L190" s="27">
        <v>25</v>
      </c>
      <c r="M190" s="22">
        <f t="shared" si="4"/>
        <v>1707</v>
      </c>
      <c r="N190" s="22">
        <f t="shared" si="5"/>
        <v>18293</v>
      </c>
    </row>
    <row r="191" spans="1:14" x14ac:dyDescent="0.25">
      <c r="A191" s="19"/>
      <c r="B191" s="25">
        <v>181</v>
      </c>
      <c r="C191" s="10" t="s">
        <v>265</v>
      </c>
      <c r="D191" s="10" t="s">
        <v>237</v>
      </c>
      <c r="E191" s="21" t="s">
        <v>232</v>
      </c>
      <c r="F191" s="11">
        <v>20000</v>
      </c>
      <c r="G191" s="11">
        <v>20000</v>
      </c>
      <c r="H191" s="21">
        <v>574</v>
      </c>
      <c r="I191" s="21">
        <v>0</v>
      </c>
      <c r="J191" s="21">
        <v>608</v>
      </c>
      <c r="K191" s="21">
        <v>0</v>
      </c>
      <c r="L191" s="27">
        <v>25</v>
      </c>
      <c r="M191" s="22">
        <f t="shared" si="4"/>
        <v>1207</v>
      </c>
      <c r="N191" s="22">
        <f t="shared" si="5"/>
        <v>18793</v>
      </c>
    </row>
    <row r="192" spans="1:14" x14ac:dyDescent="0.25">
      <c r="A192" s="19"/>
      <c r="B192" s="25">
        <v>182</v>
      </c>
      <c r="C192" s="10" t="s">
        <v>266</v>
      </c>
      <c r="D192" s="10" t="s">
        <v>237</v>
      </c>
      <c r="E192" s="21" t="s">
        <v>232</v>
      </c>
      <c r="F192" s="11">
        <v>20000</v>
      </c>
      <c r="G192" s="11">
        <v>20000</v>
      </c>
      <c r="H192" s="21">
        <v>574</v>
      </c>
      <c r="I192" s="21">
        <v>0</v>
      </c>
      <c r="J192" s="21">
        <v>608</v>
      </c>
      <c r="K192" s="21">
        <v>500</v>
      </c>
      <c r="L192" s="27">
        <v>25</v>
      </c>
      <c r="M192" s="22">
        <f t="shared" si="4"/>
        <v>1707</v>
      </c>
      <c r="N192" s="22">
        <f t="shared" si="5"/>
        <v>18293</v>
      </c>
    </row>
    <row r="193" spans="1:14" x14ac:dyDescent="0.25">
      <c r="A193" s="19"/>
      <c r="B193" s="25">
        <v>183</v>
      </c>
      <c r="C193" s="10" t="s">
        <v>267</v>
      </c>
      <c r="D193" s="10" t="s">
        <v>237</v>
      </c>
      <c r="E193" s="21" t="s">
        <v>232</v>
      </c>
      <c r="F193" s="11">
        <v>20000</v>
      </c>
      <c r="G193" s="11">
        <v>20000</v>
      </c>
      <c r="H193" s="21">
        <v>574</v>
      </c>
      <c r="I193" s="21">
        <v>0</v>
      </c>
      <c r="J193" s="21">
        <v>608</v>
      </c>
      <c r="K193" s="22">
        <v>0</v>
      </c>
      <c r="L193" s="27">
        <v>25</v>
      </c>
      <c r="M193" s="22">
        <f t="shared" si="4"/>
        <v>1207</v>
      </c>
      <c r="N193" s="22">
        <f t="shared" si="5"/>
        <v>18793</v>
      </c>
    </row>
    <row r="194" spans="1:14" x14ac:dyDescent="0.25">
      <c r="A194" s="19"/>
      <c r="B194" s="25">
        <v>184</v>
      </c>
      <c r="C194" s="10" t="s">
        <v>268</v>
      </c>
      <c r="D194" s="10" t="s">
        <v>237</v>
      </c>
      <c r="E194" s="21" t="s">
        <v>232</v>
      </c>
      <c r="F194" s="11">
        <v>20000</v>
      </c>
      <c r="G194" s="11">
        <v>20000</v>
      </c>
      <c r="H194" s="21">
        <v>574</v>
      </c>
      <c r="I194" s="21">
        <v>0</v>
      </c>
      <c r="J194" s="21">
        <v>608</v>
      </c>
      <c r="K194" s="21">
        <v>1000</v>
      </c>
      <c r="L194" s="27">
        <v>25</v>
      </c>
      <c r="M194" s="22">
        <f t="shared" si="4"/>
        <v>2207</v>
      </c>
      <c r="N194" s="22">
        <f t="shared" si="5"/>
        <v>17793</v>
      </c>
    </row>
    <row r="195" spans="1:14" x14ac:dyDescent="0.25">
      <c r="A195" s="19"/>
      <c r="B195" s="25">
        <v>185</v>
      </c>
      <c r="C195" s="10" t="s">
        <v>269</v>
      </c>
      <c r="D195" s="10" t="s">
        <v>237</v>
      </c>
      <c r="E195" s="21" t="s">
        <v>232</v>
      </c>
      <c r="F195" s="11">
        <v>20000</v>
      </c>
      <c r="G195" s="11">
        <v>20000</v>
      </c>
      <c r="H195" s="21">
        <v>574</v>
      </c>
      <c r="I195" s="21">
        <v>0</v>
      </c>
      <c r="J195" s="21">
        <v>608</v>
      </c>
      <c r="K195" s="22">
        <v>0</v>
      </c>
      <c r="L195" s="27">
        <v>25</v>
      </c>
      <c r="M195" s="22">
        <f t="shared" si="4"/>
        <v>1207</v>
      </c>
      <c r="N195" s="22">
        <f t="shared" si="5"/>
        <v>18793</v>
      </c>
    </row>
    <row r="196" spans="1:14" x14ac:dyDescent="0.25">
      <c r="A196" s="19"/>
      <c r="B196" s="25">
        <v>186</v>
      </c>
      <c r="C196" s="10" t="s">
        <v>270</v>
      </c>
      <c r="D196" s="10" t="s">
        <v>237</v>
      </c>
      <c r="E196" s="21" t="s">
        <v>232</v>
      </c>
      <c r="F196" s="11">
        <v>20000</v>
      </c>
      <c r="G196" s="11">
        <v>20000</v>
      </c>
      <c r="H196" s="21">
        <v>574</v>
      </c>
      <c r="I196" s="21">
        <v>0</v>
      </c>
      <c r="J196" s="21">
        <v>608</v>
      </c>
      <c r="K196" s="21">
        <v>0</v>
      </c>
      <c r="L196" s="27">
        <v>25</v>
      </c>
      <c r="M196" s="22">
        <f t="shared" si="4"/>
        <v>1207</v>
      </c>
      <c r="N196" s="22">
        <f t="shared" si="5"/>
        <v>18793</v>
      </c>
    </row>
    <row r="197" spans="1:14" x14ac:dyDescent="0.25">
      <c r="A197" s="19"/>
      <c r="B197" s="25">
        <v>187</v>
      </c>
      <c r="C197" s="10" t="s">
        <v>271</v>
      </c>
      <c r="D197" s="10" t="s">
        <v>272</v>
      </c>
      <c r="E197" s="21" t="s">
        <v>232</v>
      </c>
      <c r="F197" s="11">
        <v>50000</v>
      </c>
      <c r="G197" s="11">
        <v>50000</v>
      </c>
      <c r="H197" s="21">
        <v>1435</v>
      </c>
      <c r="I197" s="21">
        <v>1854</v>
      </c>
      <c r="J197" s="21">
        <v>1520</v>
      </c>
      <c r="K197" s="21">
        <v>0</v>
      </c>
      <c r="L197" s="27">
        <v>25</v>
      </c>
      <c r="M197" s="22">
        <f t="shared" si="4"/>
        <v>4834</v>
      </c>
      <c r="N197" s="22">
        <f t="shared" si="5"/>
        <v>45166</v>
      </c>
    </row>
    <row r="198" spans="1:14" x14ac:dyDescent="0.25">
      <c r="A198" s="19"/>
      <c r="B198" s="25">
        <v>188</v>
      </c>
      <c r="C198" s="10" t="s">
        <v>273</v>
      </c>
      <c r="D198" s="10" t="s">
        <v>274</v>
      </c>
      <c r="E198" s="21" t="s">
        <v>232</v>
      </c>
      <c r="F198" s="11">
        <v>20000</v>
      </c>
      <c r="G198" s="11">
        <v>20000</v>
      </c>
      <c r="H198" s="21">
        <v>574</v>
      </c>
      <c r="I198" s="21">
        <v>0</v>
      </c>
      <c r="J198" s="21">
        <v>608</v>
      </c>
      <c r="K198" s="21">
        <v>500</v>
      </c>
      <c r="L198" s="27">
        <v>25</v>
      </c>
      <c r="M198" s="22">
        <f t="shared" si="4"/>
        <v>1707</v>
      </c>
      <c r="N198" s="22">
        <f t="shared" si="5"/>
        <v>18293</v>
      </c>
    </row>
    <row r="199" spans="1:14" x14ac:dyDescent="0.25">
      <c r="A199" s="19"/>
      <c r="B199" s="26"/>
      <c r="C199" s="20" t="s">
        <v>275</v>
      </c>
      <c r="D199" s="20"/>
      <c r="E199" s="20"/>
      <c r="F199" s="30">
        <f>SUM(F11:F198)</f>
        <v>4939000</v>
      </c>
      <c r="G199" s="31">
        <f>SUM(G11:G198)</f>
        <v>4939000</v>
      </c>
      <c r="H199" s="31">
        <v>147431.9</v>
      </c>
      <c r="I199" s="31">
        <f>SUM(I11:I198)</f>
        <v>109137.21999999999</v>
      </c>
      <c r="J199" s="31">
        <f>SUM(J11:J198)</f>
        <v>149438.73999999985</v>
      </c>
      <c r="K199" s="31">
        <f>SUM(K11:K198)</f>
        <v>286433.14999999997</v>
      </c>
      <c r="L199" s="32">
        <f>SUM(L11:L198)</f>
        <v>4700</v>
      </c>
      <c r="M199" s="31">
        <f>SUM(M11:M198)</f>
        <v>691458.41000000015</v>
      </c>
      <c r="N199" s="31">
        <f>SUM(N11:N198)</f>
        <v>4247541.59</v>
      </c>
    </row>
  </sheetData>
  <mergeCells count="3">
    <mergeCell ref="A6:L6"/>
    <mergeCell ref="A7:L7"/>
    <mergeCell ref="A9:M9"/>
  </mergeCells>
  <pageMargins left="0.7" right="0.7" top="0.75" bottom="0.75" header="0.3" footer="0.3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AEDB-6BA3-40CF-87F5-27239AC33606}">
  <dimension ref="I2:O199"/>
  <sheetViews>
    <sheetView topLeftCell="A164" workbookViewId="0">
      <selection activeCell="M11" sqref="M11:M198"/>
    </sheetView>
  </sheetViews>
  <sheetFormatPr baseColWidth="10" defaultRowHeight="15" x14ac:dyDescent="0.25"/>
  <cols>
    <col min="9" max="9" width="11.5703125" bestFit="1" customWidth="1"/>
    <col min="10" max="10" width="15.42578125" style="3" customWidth="1"/>
    <col min="11" max="11" width="11.5703125" bestFit="1" customWidth="1"/>
  </cols>
  <sheetData>
    <row r="2" spans="9:15" ht="15.75" x14ac:dyDescent="0.25">
      <c r="I2" s="4"/>
      <c r="J2" s="6"/>
      <c r="K2" s="7"/>
    </row>
    <row r="3" spans="9:15" ht="15.75" x14ac:dyDescent="0.25">
      <c r="I3" s="4"/>
      <c r="J3" s="6"/>
      <c r="K3" s="7"/>
    </row>
    <row r="4" spans="9:15" ht="15.75" x14ac:dyDescent="0.25">
      <c r="I4" s="4"/>
      <c r="J4" s="6"/>
      <c r="K4" s="7"/>
    </row>
    <row r="5" spans="9:15" ht="15.75" x14ac:dyDescent="0.25">
      <c r="I5" s="4"/>
      <c r="J5" s="6"/>
      <c r="K5" s="7"/>
    </row>
    <row r="6" spans="9:15" ht="15.75" x14ac:dyDescent="0.25">
      <c r="J6"/>
      <c r="K6" s="13"/>
    </row>
    <row r="7" spans="9:15" ht="15.75" x14ac:dyDescent="0.25">
      <c r="J7"/>
      <c r="K7" s="13"/>
    </row>
    <row r="8" spans="9:15" ht="15.75" x14ac:dyDescent="0.25">
      <c r="I8" s="14"/>
      <c r="J8" s="14"/>
      <c r="K8" s="13"/>
    </row>
    <row r="9" spans="9:15" x14ac:dyDescent="0.25">
      <c r="J9"/>
    </row>
    <row r="10" spans="9:15" ht="26.25" x14ac:dyDescent="0.25">
      <c r="I10" s="20" t="s">
        <v>11</v>
      </c>
      <c r="J10" s="28" t="s">
        <v>12</v>
      </c>
      <c r="K10" s="29" t="s">
        <v>13</v>
      </c>
    </row>
    <row r="11" spans="9:15" x14ac:dyDescent="0.25">
      <c r="I11" s="21">
        <v>525</v>
      </c>
      <c r="J11" s="27">
        <v>25</v>
      </c>
      <c r="K11" s="22">
        <f>+F11+G11+H11+I11+J11</f>
        <v>550</v>
      </c>
      <c r="M11">
        <f>+I11-J11</f>
        <v>500</v>
      </c>
      <c r="O11">
        <f>+M11</f>
        <v>500</v>
      </c>
    </row>
    <row r="12" spans="9:15" x14ac:dyDescent="0.25">
      <c r="I12" s="22">
        <v>7326.22</v>
      </c>
      <c r="J12" s="27">
        <v>25</v>
      </c>
      <c r="K12" s="22">
        <v>31203.09</v>
      </c>
      <c r="M12">
        <f t="shared" ref="M12:M75" si="0">+I12-J12</f>
        <v>7301.22</v>
      </c>
    </row>
    <row r="13" spans="9:15" x14ac:dyDescent="0.25">
      <c r="I13" s="21">
        <v>25</v>
      </c>
      <c r="J13" s="27">
        <v>25</v>
      </c>
      <c r="K13" s="22">
        <v>58690.720000000001</v>
      </c>
      <c r="M13">
        <f t="shared" si="0"/>
        <v>0</v>
      </c>
    </row>
    <row r="14" spans="9:15" x14ac:dyDescent="0.25">
      <c r="I14" s="21">
        <v>25</v>
      </c>
      <c r="J14" s="27">
        <v>25</v>
      </c>
      <c r="K14" s="22">
        <v>1477.5</v>
      </c>
      <c r="M14">
        <f t="shared" si="0"/>
        <v>0</v>
      </c>
    </row>
    <row r="15" spans="9:15" x14ac:dyDescent="0.25">
      <c r="I15" s="22">
        <v>1025</v>
      </c>
      <c r="J15" s="27">
        <v>25</v>
      </c>
      <c r="K15" s="22">
        <v>4908.8500000000004</v>
      </c>
      <c r="M15">
        <f t="shared" si="0"/>
        <v>1000</v>
      </c>
    </row>
    <row r="16" spans="9:15" x14ac:dyDescent="0.25">
      <c r="I16" s="22">
        <v>525</v>
      </c>
      <c r="J16" s="27">
        <v>25</v>
      </c>
      <c r="K16" s="22">
        <v>2093.35</v>
      </c>
      <c r="M16">
        <f t="shared" si="0"/>
        <v>500</v>
      </c>
    </row>
    <row r="17" spans="9:13" x14ac:dyDescent="0.25">
      <c r="I17" s="21">
        <v>525</v>
      </c>
      <c r="J17" s="27">
        <v>25</v>
      </c>
      <c r="K17" s="22">
        <v>1682</v>
      </c>
      <c r="M17">
        <f t="shared" si="0"/>
        <v>500</v>
      </c>
    </row>
    <row r="18" spans="9:13" x14ac:dyDescent="0.25">
      <c r="I18" s="21">
        <v>525</v>
      </c>
      <c r="J18" s="27">
        <v>25</v>
      </c>
      <c r="K18" s="22">
        <v>1593.35</v>
      </c>
      <c r="M18">
        <f t="shared" si="0"/>
        <v>500</v>
      </c>
    </row>
    <row r="19" spans="9:13" x14ac:dyDescent="0.25">
      <c r="I19" s="21">
        <v>25</v>
      </c>
      <c r="J19" s="27">
        <v>25</v>
      </c>
      <c r="K19" s="22">
        <v>2406.1799999999998</v>
      </c>
      <c r="M19">
        <f t="shared" si="0"/>
        <v>0</v>
      </c>
    </row>
    <row r="20" spans="9:13" x14ac:dyDescent="0.25">
      <c r="I20" s="21">
        <v>25</v>
      </c>
      <c r="J20" s="27">
        <v>25</v>
      </c>
      <c r="K20" s="22">
        <v>2406.1799999999998</v>
      </c>
      <c r="M20">
        <f t="shared" si="0"/>
        <v>0</v>
      </c>
    </row>
    <row r="21" spans="9:13" x14ac:dyDescent="0.25">
      <c r="I21" s="21">
        <v>4052.29</v>
      </c>
      <c r="J21" s="27">
        <v>25</v>
      </c>
      <c r="K21" s="22">
        <v>1773</v>
      </c>
      <c r="M21">
        <f t="shared" si="0"/>
        <v>4027.29</v>
      </c>
    </row>
    <row r="22" spans="9:13" x14ac:dyDescent="0.25">
      <c r="I22" s="22">
        <v>5840.59</v>
      </c>
      <c r="J22" s="27">
        <v>25</v>
      </c>
      <c r="K22" s="22">
        <v>6545.97</v>
      </c>
      <c r="M22">
        <f t="shared" si="0"/>
        <v>5815.59</v>
      </c>
    </row>
    <row r="23" spans="9:13" x14ac:dyDescent="0.25">
      <c r="I23" s="22">
        <v>3912.67</v>
      </c>
      <c r="J23" s="27">
        <v>25</v>
      </c>
      <c r="K23" s="22">
        <v>7884.09</v>
      </c>
      <c r="M23">
        <f t="shared" si="0"/>
        <v>3887.67</v>
      </c>
    </row>
    <row r="24" spans="9:13" x14ac:dyDescent="0.25">
      <c r="I24" s="22">
        <v>25</v>
      </c>
      <c r="J24" s="27">
        <v>25</v>
      </c>
      <c r="K24" s="22">
        <v>5660.67</v>
      </c>
      <c r="M24">
        <f t="shared" si="0"/>
        <v>0</v>
      </c>
    </row>
    <row r="25" spans="9:13" x14ac:dyDescent="0.25">
      <c r="I25" s="21">
        <v>525</v>
      </c>
      <c r="J25" s="27">
        <v>25</v>
      </c>
      <c r="K25" s="22">
        <v>1773</v>
      </c>
      <c r="M25">
        <f t="shared" si="0"/>
        <v>500</v>
      </c>
    </row>
    <row r="26" spans="9:13" x14ac:dyDescent="0.25">
      <c r="I26" s="21">
        <v>2794.43</v>
      </c>
      <c r="J26" s="27">
        <v>25</v>
      </c>
      <c r="K26" s="22">
        <v>21458.62</v>
      </c>
      <c r="M26">
        <f t="shared" si="0"/>
        <v>2769.43</v>
      </c>
    </row>
    <row r="27" spans="9:13" x14ac:dyDescent="0.25">
      <c r="I27" s="22">
        <v>525</v>
      </c>
      <c r="J27" s="27">
        <v>25</v>
      </c>
      <c r="K27" s="22">
        <v>5175.6099999999997</v>
      </c>
      <c r="M27">
        <f t="shared" si="0"/>
        <v>500</v>
      </c>
    </row>
    <row r="28" spans="9:13" x14ac:dyDescent="0.25">
      <c r="I28" s="21">
        <v>3668.55</v>
      </c>
      <c r="J28" s="27">
        <v>25</v>
      </c>
      <c r="K28" s="22">
        <v>2864</v>
      </c>
      <c r="M28">
        <f t="shared" si="0"/>
        <v>3643.55</v>
      </c>
    </row>
    <row r="29" spans="9:13" x14ac:dyDescent="0.25">
      <c r="I29" s="22">
        <v>25</v>
      </c>
      <c r="J29" s="27">
        <v>25</v>
      </c>
      <c r="K29" s="22">
        <v>8129.26</v>
      </c>
      <c r="M29">
        <f t="shared" si="0"/>
        <v>0</v>
      </c>
    </row>
    <row r="30" spans="9:13" x14ac:dyDescent="0.25">
      <c r="I30" s="21">
        <v>3910.14</v>
      </c>
      <c r="J30" s="27">
        <v>25</v>
      </c>
      <c r="K30" s="22">
        <v>1773</v>
      </c>
      <c r="M30">
        <f t="shared" si="0"/>
        <v>3885.14</v>
      </c>
    </row>
    <row r="31" spans="9:13" x14ac:dyDescent="0.25">
      <c r="I31" s="22">
        <v>1025</v>
      </c>
      <c r="J31" s="27">
        <v>25</v>
      </c>
      <c r="K31" s="22">
        <v>5539.94</v>
      </c>
      <c r="M31">
        <f t="shared" si="0"/>
        <v>1000</v>
      </c>
    </row>
    <row r="32" spans="9:13" x14ac:dyDescent="0.25">
      <c r="I32" s="22">
        <v>2426.0100000000002</v>
      </c>
      <c r="J32" s="27">
        <v>25</v>
      </c>
      <c r="K32" s="22">
        <v>2773</v>
      </c>
      <c r="M32">
        <f t="shared" si="0"/>
        <v>2401.0100000000002</v>
      </c>
    </row>
    <row r="33" spans="9:13" x14ac:dyDescent="0.25">
      <c r="I33" s="22">
        <v>25</v>
      </c>
      <c r="J33" s="27">
        <v>25</v>
      </c>
      <c r="K33" s="22">
        <v>3878.51</v>
      </c>
      <c r="M33">
        <f t="shared" si="0"/>
        <v>0</v>
      </c>
    </row>
    <row r="34" spans="9:13" x14ac:dyDescent="0.25">
      <c r="I34" s="21">
        <v>525</v>
      </c>
      <c r="J34" s="27">
        <v>25</v>
      </c>
      <c r="K34" s="22">
        <v>1477.5</v>
      </c>
      <c r="M34">
        <f t="shared" si="0"/>
        <v>500</v>
      </c>
    </row>
    <row r="35" spans="9:13" x14ac:dyDescent="0.25">
      <c r="I35" s="21">
        <v>2170.34</v>
      </c>
      <c r="J35" s="27">
        <v>25</v>
      </c>
      <c r="K35" s="22">
        <v>1682</v>
      </c>
      <c r="M35">
        <f t="shared" si="0"/>
        <v>2145.34</v>
      </c>
    </row>
    <row r="36" spans="9:13" x14ac:dyDescent="0.25">
      <c r="I36" s="22">
        <v>25</v>
      </c>
      <c r="J36" s="27">
        <v>25</v>
      </c>
      <c r="K36" s="22">
        <v>3327.34</v>
      </c>
      <c r="M36">
        <f t="shared" si="0"/>
        <v>0</v>
      </c>
    </row>
    <row r="37" spans="9:13" x14ac:dyDescent="0.25">
      <c r="I37" s="21">
        <v>2794.43</v>
      </c>
      <c r="J37" s="27">
        <v>25</v>
      </c>
      <c r="K37" s="22">
        <v>1182</v>
      </c>
      <c r="M37">
        <f t="shared" si="0"/>
        <v>2769.43</v>
      </c>
    </row>
    <row r="38" spans="9:13" x14ac:dyDescent="0.25">
      <c r="I38" s="22">
        <v>525</v>
      </c>
      <c r="J38" s="27">
        <v>25</v>
      </c>
      <c r="K38" s="22">
        <v>4069.63</v>
      </c>
      <c r="M38">
        <f t="shared" si="0"/>
        <v>500</v>
      </c>
    </row>
    <row r="39" spans="9:13" x14ac:dyDescent="0.25">
      <c r="I39" s="21">
        <v>25</v>
      </c>
      <c r="J39" s="27">
        <v>25</v>
      </c>
      <c r="K39" s="22">
        <v>1682</v>
      </c>
      <c r="M39">
        <f t="shared" si="0"/>
        <v>0</v>
      </c>
    </row>
    <row r="40" spans="9:13" x14ac:dyDescent="0.25">
      <c r="I40" s="21">
        <v>7393.99</v>
      </c>
      <c r="J40" s="27">
        <v>25</v>
      </c>
      <c r="K40" s="22">
        <v>1773</v>
      </c>
      <c r="M40">
        <f t="shared" si="0"/>
        <v>7368.99</v>
      </c>
    </row>
    <row r="41" spans="9:13" x14ac:dyDescent="0.25">
      <c r="I41" s="22">
        <v>3533.17</v>
      </c>
      <c r="J41" s="27">
        <v>25</v>
      </c>
      <c r="K41" s="22">
        <v>9775.17</v>
      </c>
      <c r="M41">
        <f t="shared" si="0"/>
        <v>3508.17</v>
      </c>
    </row>
    <row r="42" spans="9:13" x14ac:dyDescent="0.25">
      <c r="I42" s="22">
        <v>2304.15</v>
      </c>
      <c r="J42" s="27">
        <v>25</v>
      </c>
      <c r="K42" s="22">
        <v>4690.17</v>
      </c>
      <c r="M42">
        <f t="shared" si="0"/>
        <v>2279.15</v>
      </c>
    </row>
    <row r="43" spans="9:13" x14ac:dyDescent="0.25">
      <c r="I43" s="22">
        <v>25</v>
      </c>
      <c r="J43" s="27">
        <v>25</v>
      </c>
      <c r="K43" s="22">
        <v>3461.15</v>
      </c>
      <c r="M43">
        <f t="shared" si="0"/>
        <v>0</v>
      </c>
    </row>
    <row r="44" spans="9:13" x14ac:dyDescent="0.25">
      <c r="I44" s="21">
        <v>4860.6400000000003</v>
      </c>
      <c r="J44" s="27">
        <v>25</v>
      </c>
      <c r="K44" s="22">
        <v>1682</v>
      </c>
      <c r="M44">
        <f t="shared" si="0"/>
        <v>4835.6400000000003</v>
      </c>
    </row>
    <row r="45" spans="9:13" x14ac:dyDescent="0.25">
      <c r="I45" s="21">
        <v>3526.59</v>
      </c>
      <c r="J45" s="27">
        <v>25</v>
      </c>
      <c r="K45" s="22">
        <v>2068.5</v>
      </c>
      <c r="M45">
        <f t="shared" si="0"/>
        <v>3501.59</v>
      </c>
    </row>
    <row r="46" spans="9:13" x14ac:dyDescent="0.25">
      <c r="I46" s="22">
        <v>525</v>
      </c>
      <c r="J46" s="27">
        <v>25</v>
      </c>
      <c r="K46" s="22">
        <v>15577.52</v>
      </c>
      <c r="M46">
        <f t="shared" si="0"/>
        <v>500</v>
      </c>
    </row>
    <row r="47" spans="9:13" x14ac:dyDescent="0.25">
      <c r="I47" s="22">
        <v>25</v>
      </c>
      <c r="J47" s="27">
        <v>25</v>
      </c>
      <c r="K47" s="22">
        <v>5747.39</v>
      </c>
      <c r="M47">
        <f t="shared" si="0"/>
        <v>0</v>
      </c>
    </row>
    <row r="48" spans="9:13" x14ac:dyDescent="0.25">
      <c r="I48" s="21">
        <v>7821.21</v>
      </c>
      <c r="J48" s="27">
        <v>25</v>
      </c>
      <c r="K48" s="22">
        <v>2906.18</v>
      </c>
      <c r="M48">
        <f t="shared" si="0"/>
        <v>7796.21</v>
      </c>
    </row>
    <row r="49" spans="9:13" x14ac:dyDescent="0.25">
      <c r="I49" s="21">
        <v>1031.21</v>
      </c>
      <c r="J49" s="27">
        <v>25</v>
      </c>
      <c r="K49" s="22">
        <v>2406.1799999999998</v>
      </c>
      <c r="M49">
        <f t="shared" si="0"/>
        <v>1006.21</v>
      </c>
    </row>
    <row r="50" spans="9:13" x14ac:dyDescent="0.25">
      <c r="I50" s="22">
        <v>1025</v>
      </c>
      <c r="J50" s="27">
        <v>25</v>
      </c>
      <c r="K50" s="22">
        <v>9864.7099999999991</v>
      </c>
      <c r="M50">
        <f t="shared" si="0"/>
        <v>1000</v>
      </c>
    </row>
    <row r="51" spans="9:13" x14ac:dyDescent="0.25">
      <c r="I51" s="22">
        <v>25</v>
      </c>
      <c r="J51" s="27">
        <v>25</v>
      </c>
      <c r="K51" s="22">
        <v>4002.87</v>
      </c>
      <c r="M51">
        <f t="shared" si="0"/>
        <v>0</v>
      </c>
    </row>
    <row r="52" spans="9:13" x14ac:dyDescent="0.25">
      <c r="I52" s="22">
        <v>2333.29</v>
      </c>
      <c r="J52" s="27">
        <v>25</v>
      </c>
      <c r="K52" s="22">
        <v>2477.5</v>
      </c>
      <c r="M52">
        <f t="shared" si="0"/>
        <v>2308.29</v>
      </c>
    </row>
    <row r="53" spans="9:13" x14ac:dyDescent="0.25">
      <c r="I53" s="21">
        <v>25</v>
      </c>
      <c r="J53" s="27">
        <v>25</v>
      </c>
      <c r="K53" s="22">
        <v>1182</v>
      </c>
      <c r="M53">
        <f t="shared" si="0"/>
        <v>0</v>
      </c>
    </row>
    <row r="54" spans="9:13" x14ac:dyDescent="0.25">
      <c r="I54" s="22">
        <v>1741.22</v>
      </c>
      <c r="J54" s="27">
        <v>25</v>
      </c>
      <c r="K54" s="22">
        <v>3372.09</v>
      </c>
      <c r="M54">
        <f t="shared" si="0"/>
        <v>1716.22</v>
      </c>
    </row>
    <row r="55" spans="9:13" x14ac:dyDescent="0.25">
      <c r="I55" s="21">
        <v>2083.0100000000002</v>
      </c>
      <c r="J55" s="27">
        <v>25</v>
      </c>
      <c r="K55" s="22">
        <v>1063.8</v>
      </c>
      <c r="M55">
        <f t="shared" si="0"/>
        <v>2058.0100000000002</v>
      </c>
    </row>
    <row r="56" spans="9:13" x14ac:dyDescent="0.25">
      <c r="I56" s="22">
        <v>1846.78</v>
      </c>
      <c r="J56" s="27">
        <v>25</v>
      </c>
      <c r="K56" s="22">
        <v>2780.02</v>
      </c>
      <c r="M56">
        <f t="shared" si="0"/>
        <v>1821.78</v>
      </c>
    </row>
    <row r="57" spans="9:13" x14ac:dyDescent="0.25">
      <c r="I57" s="22">
        <v>25</v>
      </c>
      <c r="J57" s="27">
        <v>25</v>
      </c>
      <c r="K57" s="22">
        <v>3121.81</v>
      </c>
      <c r="M57">
        <f t="shared" si="0"/>
        <v>0</v>
      </c>
    </row>
    <row r="58" spans="9:13" x14ac:dyDescent="0.25">
      <c r="I58" s="22">
        <v>25</v>
      </c>
      <c r="J58" s="27">
        <v>25</v>
      </c>
      <c r="K58" s="22">
        <v>2885.58</v>
      </c>
      <c r="M58">
        <f t="shared" si="0"/>
        <v>0</v>
      </c>
    </row>
    <row r="59" spans="9:13" x14ac:dyDescent="0.25">
      <c r="I59" s="21">
        <v>3392.92</v>
      </c>
      <c r="J59" s="27">
        <v>25</v>
      </c>
      <c r="K59" s="22">
        <v>1477.5</v>
      </c>
      <c r="M59">
        <f t="shared" si="0"/>
        <v>3367.92</v>
      </c>
    </row>
    <row r="60" spans="9:13" x14ac:dyDescent="0.25">
      <c r="I60" s="21">
        <v>25</v>
      </c>
      <c r="J60" s="27">
        <v>25</v>
      </c>
      <c r="K60" s="22">
        <v>1063.8</v>
      </c>
      <c r="M60">
        <f t="shared" si="0"/>
        <v>0</v>
      </c>
    </row>
    <row r="61" spans="9:13" x14ac:dyDescent="0.25">
      <c r="I61" s="22">
        <v>1525</v>
      </c>
      <c r="J61" s="27">
        <v>25</v>
      </c>
      <c r="K61" s="22">
        <v>4431.72</v>
      </c>
      <c r="M61">
        <f t="shared" si="0"/>
        <v>1500</v>
      </c>
    </row>
    <row r="62" spans="9:13" x14ac:dyDescent="0.25">
      <c r="I62" s="21">
        <v>2416.19</v>
      </c>
      <c r="J62" s="27">
        <v>25</v>
      </c>
      <c r="K62" s="22">
        <v>1063.8</v>
      </c>
      <c r="M62">
        <f t="shared" si="0"/>
        <v>2391.19</v>
      </c>
    </row>
    <row r="63" spans="9:13" x14ac:dyDescent="0.25">
      <c r="I63" s="22">
        <v>2916.19</v>
      </c>
      <c r="J63" s="27">
        <v>25</v>
      </c>
      <c r="K63" s="22">
        <v>2563.8000000000002</v>
      </c>
      <c r="M63">
        <f t="shared" si="0"/>
        <v>2891.19</v>
      </c>
    </row>
    <row r="64" spans="9:13" x14ac:dyDescent="0.25">
      <c r="I64" s="22">
        <v>525</v>
      </c>
      <c r="J64" s="27">
        <v>25</v>
      </c>
      <c r="K64" s="22">
        <v>3454.99</v>
      </c>
      <c r="M64">
        <f t="shared" si="0"/>
        <v>500</v>
      </c>
    </row>
    <row r="65" spans="9:13" x14ac:dyDescent="0.25">
      <c r="I65" s="22">
        <v>25</v>
      </c>
      <c r="J65" s="27">
        <v>25</v>
      </c>
      <c r="K65" s="22">
        <v>3977.76</v>
      </c>
      <c r="M65">
        <f t="shared" si="0"/>
        <v>0</v>
      </c>
    </row>
    <row r="66" spans="9:13" x14ac:dyDescent="0.25">
      <c r="I66" s="21">
        <v>25</v>
      </c>
      <c r="J66" s="27">
        <v>25</v>
      </c>
      <c r="K66" s="22">
        <v>1563.8</v>
      </c>
      <c r="M66">
        <f t="shared" si="0"/>
        <v>0</v>
      </c>
    </row>
    <row r="67" spans="9:13" x14ac:dyDescent="0.25">
      <c r="I67" s="21">
        <v>3861.79</v>
      </c>
      <c r="J67" s="27">
        <v>25</v>
      </c>
      <c r="K67" s="22">
        <v>1063.8</v>
      </c>
      <c r="M67">
        <f t="shared" si="0"/>
        <v>3836.79</v>
      </c>
    </row>
    <row r="68" spans="9:13" x14ac:dyDescent="0.25">
      <c r="I68" s="21">
        <v>7668.55</v>
      </c>
      <c r="J68" s="27">
        <v>25</v>
      </c>
      <c r="K68" s="22">
        <v>1063.8</v>
      </c>
      <c r="M68">
        <f t="shared" si="0"/>
        <v>7643.55</v>
      </c>
    </row>
    <row r="69" spans="9:13" x14ac:dyDescent="0.25">
      <c r="I69" s="22">
        <v>525</v>
      </c>
      <c r="J69" s="27">
        <v>25</v>
      </c>
      <c r="K69" s="22">
        <v>4900.59</v>
      </c>
      <c r="M69">
        <f t="shared" si="0"/>
        <v>500</v>
      </c>
    </row>
    <row r="70" spans="9:13" x14ac:dyDescent="0.25">
      <c r="I70" s="22">
        <v>25</v>
      </c>
      <c r="J70" s="27">
        <v>25</v>
      </c>
      <c r="K70" s="22">
        <v>8707.35</v>
      </c>
      <c r="M70">
        <f t="shared" si="0"/>
        <v>0</v>
      </c>
    </row>
    <row r="71" spans="9:13" x14ac:dyDescent="0.25">
      <c r="I71" s="21">
        <v>25</v>
      </c>
      <c r="J71" s="27">
        <v>25</v>
      </c>
      <c r="K71" s="22">
        <v>1563.8</v>
      </c>
      <c r="M71">
        <f t="shared" si="0"/>
        <v>0</v>
      </c>
    </row>
    <row r="72" spans="9:13" x14ac:dyDescent="0.25">
      <c r="I72" s="21">
        <v>3494.68</v>
      </c>
      <c r="J72" s="27">
        <v>25</v>
      </c>
      <c r="K72" s="22">
        <v>1063.8</v>
      </c>
      <c r="M72">
        <f t="shared" si="0"/>
        <v>3469.68</v>
      </c>
    </row>
    <row r="73" spans="9:13" x14ac:dyDescent="0.25">
      <c r="I73" s="21">
        <v>997.8</v>
      </c>
      <c r="J73" s="27">
        <v>25</v>
      </c>
      <c r="K73" s="22">
        <v>1063.8</v>
      </c>
      <c r="M73">
        <f t="shared" si="0"/>
        <v>972.8</v>
      </c>
    </row>
    <row r="74" spans="9:13" x14ac:dyDescent="0.25">
      <c r="I74" s="22">
        <v>25</v>
      </c>
      <c r="J74" s="27">
        <v>25</v>
      </c>
      <c r="K74" s="22">
        <v>5242.68</v>
      </c>
      <c r="M74">
        <f t="shared" si="0"/>
        <v>0</v>
      </c>
    </row>
    <row r="75" spans="9:13" x14ac:dyDescent="0.25">
      <c r="I75" s="21">
        <v>2930.63</v>
      </c>
      <c r="J75" s="27">
        <v>25</v>
      </c>
      <c r="K75" s="22">
        <v>2038.08</v>
      </c>
      <c r="M75">
        <f t="shared" si="0"/>
        <v>2905.63</v>
      </c>
    </row>
    <row r="76" spans="9:13" x14ac:dyDescent="0.25">
      <c r="I76" s="21">
        <v>25</v>
      </c>
      <c r="J76" s="27">
        <v>25</v>
      </c>
      <c r="K76" s="22">
        <v>1063.8</v>
      </c>
      <c r="M76">
        <f t="shared" ref="M76:M139" si="1">+I76-J76</f>
        <v>0</v>
      </c>
    </row>
    <row r="77" spans="9:13" x14ac:dyDescent="0.25">
      <c r="I77" s="22">
        <v>25</v>
      </c>
      <c r="J77" s="27">
        <v>25</v>
      </c>
      <c r="K77" s="22">
        <v>3969.43</v>
      </c>
      <c r="M77">
        <f t="shared" si="1"/>
        <v>0</v>
      </c>
    </row>
    <row r="78" spans="9:13" x14ac:dyDescent="0.25">
      <c r="I78" s="21">
        <v>2759.52</v>
      </c>
      <c r="J78" s="27">
        <v>25</v>
      </c>
      <c r="K78" s="22">
        <v>1063.8</v>
      </c>
      <c r="M78">
        <f t="shared" si="1"/>
        <v>2734.52</v>
      </c>
    </row>
    <row r="79" spans="9:13" x14ac:dyDescent="0.25">
      <c r="I79" s="21">
        <v>2525</v>
      </c>
      <c r="J79" s="27">
        <v>25</v>
      </c>
      <c r="K79" s="22">
        <v>1773</v>
      </c>
      <c r="M79">
        <f t="shared" si="1"/>
        <v>2500</v>
      </c>
    </row>
    <row r="80" spans="9:13" x14ac:dyDescent="0.25">
      <c r="I80" s="22">
        <v>2165.9899999999998</v>
      </c>
      <c r="J80" s="27">
        <v>25</v>
      </c>
      <c r="K80" s="22">
        <v>4507.5200000000004</v>
      </c>
      <c r="M80">
        <f t="shared" si="1"/>
        <v>2140.9899999999998</v>
      </c>
    </row>
    <row r="81" spans="9:13" x14ac:dyDescent="0.25">
      <c r="I81" s="22">
        <v>1896.11</v>
      </c>
      <c r="J81" s="27">
        <v>25</v>
      </c>
      <c r="K81" s="22">
        <v>3977.5</v>
      </c>
      <c r="M81">
        <f t="shared" si="1"/>
        <v>1871.11</v>
      </c>
    </row>
    <row r="82" spans="9:13" x14ac:dyDescent="0.25">
      <c r="I82" s="22">
        <v>2321.63</v>
      </c>
      <c r="J82" s="27">
        <v>25</v>
      </c>
      <c r="K82" s="22">
        <v>3913.99</v>
      </c>
      <c r="M82">
        <f t="shared" si="1"/>
        <v>2296.63</v>
      </c>
    </row>
    <row r="83" spans="9:13" x14ac:dyDescent="0.25">
      <c r="I83" s="22">
        <v>1896.11</v>
      </c>
      <c r="J83" s="27">
        <v>25</v>
      </c>
      <c r="K83" s="22">
        <v>2934.91</v>
      </c>
      <c r="M83">
        <f t="shared" si="1"/>
        <v>1871.11</v>
      </c>
    </row>
    <row r="84" spans="9:13" x14ac:dyDescent="0.25">
      <c r="I84" s="22">
        <v>25</v>
      </c>
      <c r="J84" s="27">
        <v>25</v>
      </c>
      <c r="K84" s="22">
        <v>3774.13</v>
      </c>
      <c r="M84">
        <f t="shared" si="1"/>
        <v>0</v>
      </c>
    </row>
    <row r="85" spans="9:13" x14ac:dyDescent="0.25">
      <c r="I85" s="22">
        <v>1328.76</v>
      </c>
      <c r="J85" s="27">
        <v>25</v>
      </c>
      <c r="K85" s="22">
        <v>2934.91</v>
      </c>
      <c r="M85">
        <f t="shared" si="1"/>
        <v>1303.76</v>
      </c>
    </row>
    <row r="86" spans="9:13" x14ac:dyDescent="0.25">
      <c r="I86" s="21">
        <v>1025</v>
      </c>
      <c r="J86" s="27">
        <v>25</v>
      </c>
      <c r="K86" s="21">
        <v>945.6</v>
      </c>
      <c r="M86">
        <f t="shared" si="1"/>
        <v>1000</v>
      </c>
    </row>
    <row r="87" spans="9:13" x14ac:dyDescent="0.25">
      <c r="I87" s="21">
        <v>2125.58</v>
      </c>
      <c r="J87" s="27">
        <v>25</v>
      </c>
      <c r="K87" s="22">
        <v>1563.8</v>
      </c>
      <c r="M87">
        <f t="shared" si="1"/>
        <v>2100.58</v>
      </c>
    </row>
    <row r="88" spans="9:13" x14ac:dyDescent="0.25">
      <c r="I88" s="22">
        <v>1923.32</v>
      </c>
      <c r="J88" s="27">
        <v>25</v>
      </c>
      <c r="K88" s="22">
        <v>2063.8000000000002</v>
      </c>
      <c r="M88">
        <f t="shared" si="1"/>
        <v>1898.32</v>
      </c>
    </row>
    <row r="89" spans="9:13" x14ac:dyDescent="0.25">
      <c r="I89" s="22">
        <v>525</v>
      </c>
      <c r="J89" s="27">
        <v>25</v>
      </c>
      <c r="K89" s="22">
        <v>3056.68</v>
      </c>
      <c r="M89">
        <f t="shared" si="1"/>
        <v>500</v>
      </c>
    </row>
    <row r="90" spans="9:13" x14ac:dyDescent="0.25">
      <c r="I90" s="22">
        <v>525</v>
      </c>
      <c r="J90" s="27">
        <v>25</v>
      </c>
      <c r="K90" s="22">
        <v>3080.32</v>
      </c>
      <c r="M90">
        <f t="shared" si="1"/>
        <v>500</v>
      </c>
    </row>
    <row r="91" spans="9:13" x14ac:dyDescent="0.25">
      <c r="I91" s="21">
        <v>525</v>
      </c>
      <c r="J91" s="27">
        <v>25</v>
      </c>
      <c r="K91" s="22">
        <v>1386.5</v>
      </c>
      <c r="M91">
        <f t="shared" si="1"/>
        <v>500</v>
      </c>
    </row>
    <row r="92" spans="9:13" x14ac:dyDescent="0.25">
      <c r="I92" s="21">
        <v>525</v>
      </c>
      <c r="J92" s="27">
        <v>25</v>
      </c>
      <c r="K92" s="22">
        <v>5309</v>
      </c>
      <c r="M92">
        <f t="shared" si="1"/>
        <v>500</v>
      </c>
    </row>
    <row r="93" spans="9:13" x14ac:dyDescent="0.25">
      <c r="I93" s="21">
        <v>525</v>
      </c>
      <c r="J93" s="27">
        <v>25</v>
      </c>
      <c r="K93" s="22">
        <v>1445.6</v>
      </c>
      <c r="M93">
        <f t="shared" si="1"/>
        <v>500</v>
      </c>
    </row>
    <row r="94" spans="9:13" x14ac:dyDescent="0.25">
      <c r="I94" s="21">
        <v>525</v>
      </c>
      <c r="J94" s="27">
        <v>25</v>
      </c>
      <c r="K94" s="22">
        <v>1445.6</v>
      </c>
      <c r="M94">
        <f t="shared" si="1"/>
        <v>500</v>
      </c>
    </row>
    <row r="95" spans="9:13" x14ac:dyDescent="0.25">
      <c r="I95" s="21">
        <v>525</v>
      </c>
      <c r="J95" s="27">
        <v>25</v>
      </c>
      <c r="K95" s="22">
        <v>1563.8</v>
      </c>
      <c r="M95">
        <f t="shared" si="1"/>
        <v>500</v>
      </c>
    </row>
    <row r="96" spans="9:13" x14ac:dyDescent="0.25">
      <c r="I96" s="21">
        <v>525</v>
      </c>
      <c r="J96" s="27">
        <v>25</v>
      </c>
      <c r="K96" s="22">
        <v>1563.8</v>
      </c>
      <c r="M96">
        <f t="shared" si="1"/>
        <v>500</v>
      </c>
    </row>
    <row r="97" spans="9:13" x14ac:dyDescent="0.25">
      <c r="I97" s="21">
        <v>25</v>
      </c>
      <c r="J97" s="27">
        <v>25</v>
      </c>
      <c r="K97" s="22">
        <v>2273</v>
      </c>
      <c r="M97">
        <f t="shared" si="1"/>
        <v>0</v>
      </c>
    </row>
    <row r="98" spans="9:13" x14ac:dyDescent="0.25">
      <c r="I98" s="21">
        <v>525</v>
      </c>
      <c r="J98" s="27">
        <v>25</v>
      </c>
      <c r="K98" s="22">
        <v>1563.8</v>
      </c>
      <c r="M98">
        <f t="shared" si="1"/>
        <v>500</v>
      </c>
    </row>
    <row r="99" spans="9:13" x14ac:dyDescent="0.25">
      <c r="I99" s="21">
        <v>8380.2000000000007</v>
      </c>
      <c r="J99" s="27">
        <v>25</v>
      </c>
      <c r="K99" s="22">
        <v>1063.8</v>
      </c>
      <c r="M99">
        <f t="shared" si="1"/>
        <v>8355.2000000000007</v>
      </c>
    </row>
    <row r="100" spans="9:13" x14ac:dyDescent="0.25">
      <c r="I100" s="22">
        <v>2794.43</v>
      </c>
      <c r="J100" s="27">
        <v>25</v>
      </c>
      <c r="K100" s="22">
        <v>4406.18</v>
      </c>
      <c r="M100">
        <f t="shared" si="1"/>
        <v>2769.43</v>
      </c>
    </row>
    <row r="101" spans="9:13" x14ac:dyDescent="0.25">
      <c r="I101" s="21">
        <v>4603.13</v>
      </c>
      <c r="J101" s="27">
        <v>25</v>
      </c>
      <c r="K101" s="22">
        <v>3306.65</v>
      </c>
      <c r="M101">
        <f t="shared" si="1"/>
        <v>4578.13</v>
      </c>
    </row>
    <row r="102" spans="9:13" x14ac:dyDescent="0.25">
      <c r="I102" s="22">
        <v>4053.54</v>
      </c>
      <c r="J102" s="27">
        <v>25</v>
      </c>
      <c r="K102" s="22">
        <v>4477.5</v>
      </c>
      <c r="M102">
        <f t="shared" si="1"/>
        <v>4028.54</v>
      </c>
    </row>
    <row r="103" spans="9:13" x14ac:dyDescent="0.25">
      <c r="I103" s="22">
        <v>525</v>
      </c>
      <c r="J103" s="27">
        <v>25</v>
      </c>
      <c r="K103" s="22">
        <v>18713.12</v>
      </c>
      <c r="M103">
        <f t="shared" si="1"/>
        <v>500</v>
      </c>
    </row>
    <row r="104" spans="9:13" x14ac:dyDescent="0.25">
      <c r="I104" s="22">
        <v>2892.66</v>
      </c>
      <c r="J104" s="27">
        <v>25</v>
      </c>
      <c r="K104" s="22">
        <v>4542.43</v>
      </c>
      <c r="M104">
        <f t="shared" si="1"/>
        <v>2867.66</v>
      </c>
    </row>
    <row r="105" spans="9:13" x14ac:dyDescent="0.25">
      <c r="I105" s="22">
        <v>25</v>
      </c>
      <c r="J105" s="27">
        <v>25</v>
      </c>
      <c r="K105" s="22">
        <v>5760.13</v>
      </c>
      <c r="M105">
        <f t="shared" si="1"/>
        <v>0</v>
      </c>
    </row>
    <row r="106" spans="9:13" x14ac:dyDescent="0.25">
      <c r="I106" s="22">
        <v>1025</v>
      </c>
      <c r="J106" s="27">
        <v>25</v>
      </c>
      <c r="K106" s="22">
        <v>5210.54</v>
      </c>
      <c r="M106">
        <f t="shared" si="1"/>
        <v>1000</v>
      </c>
    </row>
    <row r="107" spans="9:13" x14ac:dyDescent="0.25">
      <c r="I107" s="21">
        <v>3793.14</v>
      </c>
      <c r="J107" s="27">
        <v>25</v>
      </c>
      <c r="K107" s="22">
        <v>2273</v>
      </c>
      <c r="M107">
        <f t="shared" si="1"/>
        <v>3768.14</v>
      </c>
    </row>
    <row r="108" spans="9:13" x14ac:dyDescent="0.25">
      <c r="I108" s="22">
        <v>2025.53</v>
      </c>
      <c r="J108" s="27">
        <v>25</v>
      </c>
      <c r="K108" s="22">
        <v>4049.66</v>
      </c>
      <c r="M108">
        <f t="shared" si="1"/>
        <v>2000.53</v>
      </c>
    </row>
    <row r="109" spans="9:13" x14ac:dyDescent="0.25">
      <c r="I109" s="21">
        <v>1848.83</v>
      </c>
      <c r="J109" s="27">
        <v>25</v>
      </c>
      <c r="K109" s="22">
        <v>1182</v>
      </c>
      <c r="M109">
        <f t="shared" si="1"/>
        <v>1823.83</v>
      </c>
    </row>
    <row r="110" spans="9:13" x14ac:dyDescent="0.25">
      <c r="I110" s="22">
        <v>525</v>
      </c>
      <c r="J110" s="27">
        <v>25</v>
      </c>
      <c r="K110" s="22">
        <v>2182</v>
      </c>
      <c r="M110">
        <f t="shared" si="1"/>
        <v>500</v>
      </c>
    </row>
    <row r="111" spans="9:13" x14ac:dyDescent="0.25">
      <c r="I111" s="22">
        <v>525</v>
      </c>
      <c r="J111" s="27">
        <v>25</v>
      </c>
      <c r="K111" s="22">
        <v>4950.1400000000003</v>
      </c>
      <c r="M111">
        <f t="shared" si="1"/>
        <v>500</v>
      </c>
    </row>
    <row r="112" spans="9:13" x14ac:dyDescent="0.25">
      <c r="I112" s="22">
        <v>525</v>
      </c>
      <c r="J112" s="27">
        <v>25</v>
      </c>
      <c r="K112" s="22">
        <v>3596.23</v>
      </c>
      <c r="M112">
        <f t="shared" si="1"/>
        <v>500</v>
      </c>
    </row>
    <row r="113" spans="9:13" x14ac:dyDescent="0.25">
      <c r="I113" s="22">
        <v>25</v>
      </c>
      <c r="J113" s="27">
        <v>25</v>
      </c>
      <c r="K113" s="22">
        <v>3005.83</v>
      </c>
      <c r="M113">
        <f t="shared" si="1"/>
        <v>0</v>
      </c>
    </row>
    <row r="114" spans="9:13" x14ac:dyDescent="0.25">
      <c r="I114" s="21">
        <v>25</v>
      </c>
      <c r="J114" s="27">
        <v>25</v>
      </c>
      <c r="K114" s="22">
        <v>1563.8</v>
      </c>
      <c r="M114">
        <f t="shared" si="1"/>
        <v>0</v>
      </c>
    </row>
    <row r="115" spans="9:13" x14ac:dyDescent="0.25">
      <c r="I115" s="21">
        <v>25</v>
      </c>
      <c r="J115" s="27">
        <v>25</v>
      </c>
      <c r="K115" s="22">
        <v>1563.8</v>
      </c>
      <c r="M115">
        <f t="shared" si="1"/>
        <v>0</v>
      </c>
    </row>
    <row r="116" spans="9:13" x14ac:dyDescent="0.25">
      <c r="I116" s="21">
        <v>5209.16</v>
      </c>
      <c r="J116" s="27">
        <v>25</v>
      </c>
      <c r="K116" s="22">
        <v>1977.5</v>
      </c>
      <c r="M116">
        <f t="shared" si="1"/>
        <v>5184.16</v>
      </c>
    </row>
    <row r="117" spans="9:13" x14ac:dyDescent="0.25">
      <c r="I117" s="21">
        <v>2366.4299999999998</v>
      </c>
      <c r="J117" s="27">
        <v>25</v>
      </c>
      <c r="K117" s="22">
        <v>1182</v>
      </c>
      <c r="M117">
        <f t="shared" si="1"/>
        <v>2341.4299999999998</v>
      </c>
    </row>
    <row r="118" spans="9:13" x14ac:dyDescent="0.25">
      <c r="I118" s="21">
        <v>1944.78</v>
      </c>
      <c r="J118" s="27">
        <v>25</v>
      </c>
      <c r="K118" s="22">
        <v>1182</v>
      </c>
      <c r="M118">
        <f t="shared" si="1"/>
        <v>1919.78</v>
      </c>
    </row>
    <row r="119" spans="9:13" x14ac:dyDescent="0.25">
      <c r="I119" s="21">
        <v>3025</v>
      </c>
      <c r="J119" s="27">
        <v>25</v>
      </c>
      <c r="K119" s="22">
        <v>1182</v>
      </c>
      <c r="M119">
        <f t="shared" si="1"/>
        <v>3000</v>
      </c>
    </row>
    <row r="120" spans="9:13" x14ac:dyDescent="0.25">
      <c r="I120" s="22">
        <v>1659.84</v>
      </c>
      <c r="J120" s="27">
        <v>25</v>
      </c>
      <c r="K120" s="22">
        <v>6366.16</v>
      </c>
      <c r="M120">
        <f t="shared" si="1"/>
        <v>1634.84</v>
      </c>
    </row>
    <row r="121" spans="9:13" x14ac:dyDescent="0.25">
      <c r="I121" s="22">
        <v>25</v>
      </c>
      <c r="J121" s="27">
        <v>25</v>
      </c>
      <c r="K121" s="22">
        <v>3523.43</v>
      </c>
      <c r="M121">
        <f t="shared" si="1"/>
        <v>0</v>
      </c>
    </row>
    <row r="122" spans="9:13" x14ac:dyDescent="0.25">
      <c r="I122" s="22">
        <v>2416.19</v>
      </c>
      <c r="J122" s="27">
        <v>25</v>
      </c>
      <c r="K122" s="22">
        <v>3101.78</v>
      </c>
      <c r="M122">
        <f t="shared" si="1"/>
        <v>2391.19</v>
      </c>
    </row>
    <row r="123" spans="9:13" x14ac:dyDescent="0.25">
      <c r="I123" s="22">
        <v>25</v>
      </c>
      <c r="J123" s="27">
        <v>25</v>
      </c>
      <c r="K123" s="22">
        <v>4182</v>
      </c>
      <c r="M123">
        <f t="shared" si="1"/>
        <v>0</v>
      </c>
    </row>
    <row r="124" spans="9:13" x14ac:dyDescent="0.25">
      <c r="I124" s="22">
        <v>2280.89</v>
      </c>
      <c r="J124" s="27">
        <v>25</v>
      </c>
      <c r="K124" s="22">
        <v>2816.84</v>
      </c>
      <c r="M124">
        <f t="shared" si="1"/>
        <v>2255.89</v>
      </c>
    </row>
    <row r="125" spans="9:13" x14ac:dyDescent="0.25">
      <c r="I125" s="21">
        <v>25</v>
      </c>
      <c r="J125" s="27">
        <v>25</v>
      </c>
      <c r="K125" s="22">
        <v>1182</v>
      </c>
      <c r="M125">
        <f t="shared" si="1"/>
        <v>0</v>
      </c>
    </row>
    <row r="126" spans="9:13" x14ac:dyDescent="0.25">
      <c r="I126" s="22">
        <v>3149.94</v>
      </c>
      <c r="J126" s="27">
        <v>25</v>
      </c>
      <c r="K126" s="22">
        <v>3573.19</v>
      </c>
      <c r="M126">
        <f t="shared" si="1"/>
        <v>3124.94</v>
      </c>
    </row>
    <row r="127" spans="9:13" x14ac:dyDescent="0.25">
      <c r="I127" s="21">
        <v>25</v>
      </c>
      <c r="J127" s="27">
        <v>25</v>
      </c>
      <c r="K127" s="22">
        <v>1182</v>
      </c>
      <c r="M127">
        <f t="shared" si="1"/>
        <v>0</v>
      </c>
    </row>
    <row r="128" spans="9:13" x14ac:dyDescent="0.25">
      <c r="I128" s="22">
        <v>525</v>
      </c>
      <c r="J128" s="27">
        <v>25</v>
      </c>
      <c r="K128" s="22">
        <v>3437.89</v>
      </c>
      <c r="M128">
        <f t="shared" si="1"/>
        <v>500</v>
      </c>
    </row>
    <row r="129" spans="9:13" x14ac:dyDescent="0.25">
      <c r="I129" s="21">
        <v>5360.43</v>
      </c>
      <c r="J129" s="27">
        <v>25</v>
      </c>
      <c r="K129" s="22">
        <v>1182</v>
      </c>
      <c r="M129">
        <f t="shared" si="1"/>
        <v>5335.43</v>
      </c>
    </row>
    <row r="130" spans="9:13" x14ac:dyDescent="0.25">
      <c r="I130" s="22">
        <v>4859.84</v>
      </c>
      <c r="J130" s="27">
        <v>25</v>
      </c>
      <c r="K130" s="22">
        <v>4306.9399999999996</v>
      </c>
      <c r="M130">
        <f t="shared" si="1"/>
        <v>4834.84</v>
      </c>
    </row>
    <row r="131" spans="9:13" x14ac:dyDescent="0.25">
      <c r="I131" s="21">
        <v>4208.88</v>
      </c>
      <c r="J131" s="27">
        <v>25</v>
      </c>
      <c r="K131" s="22">
        <v>1182</v>
      </c>
      <c r="M131">
        <f t="shared" si="1"/>
        <v>4183.88</v>
      </c>
    </row>
    <row r="132" spans="9:13" x14ac:dyDescent="0.25">
      <c r="I132" s="21">
        <v>3459.36</v>
      </c>
      <c r="J132" s="27">
        <v>25</v>
      </c>
      <c r="K132" s="22">
        <v>1682</v>
      </c>
      <c r="M132">
        <f t="shared" si="1"/>
        <v>3434.36</v>
      </c>
    </row>
    <row r="133" spans="9:13" x14ac:dyDescent="0.25">
      <c r="I133" s="22">
        <v>1470.6</v>
      </c>
      <c r="J133" s="27">
        <v>25</v>
      </c>
      <c r="K133" s="22">
        <v>6350.88</v>
      </c>
      <c r="M133">
        <f t="shared" si="1"/>
        <v>1445.6</v>
      </c>
    </row>
    <row r="134" spans="9:13" x14ac:dyDescent="0.25">
      <c r="I134" s="22">
        <v>25</v>
      </c>
      <c r="J134" s="27">
        <v>25</v>
      </c>
      <c r="K134" s="22">
        <v>6016.84</v>
      </c>
      <c r="M134">
        <f t="shared" si="1"/>
        <v>0</v>
      </c>
    </row>
    <row r="135" spans="9:13" x14ac:dyDescent="0.25">
      <c r="I135" s="22">
        <v>2443.39</v>
      </c>
      <c r="J135" s="27">
        <v>25</v>
      </c>
      <c r="K135" s="22">
        <v>5528.25</v>
      </c>
      <c r="M135">
        <f t="shared" si="1"/>
        <v>2418.39</v>
      </c>
    </row>
    <row r="136" spans="9:13" x14ac:dyDescent="0.25">
      <c r="I136" s="22">
        <v>525</v>
      </c>
      <c r="J136" s="27">
        <v>25</v>
      </c>
      <c r="K136" s="22">
        <v>4616.3599999999997</v>
      </c>
      <c r="M136">
        <f t="shared" si="1"/>
        <v>500</v>
      </c>
    </row>
    <row r="137" spans="9:13" x14ac:dyDescent="0.25">
      <c r="I137" s="22">
        <v>1450.52</v>
      </c>
      <c r="J137" s="27">
        <v>25</v>
      </c>
      <c r="K137" s="22">
        <v>2627.6</v>
      </c>
      <c r="M137">
        <f t="shared" si="1"/>
        <v>1425.52</v>
      </c>
    </row>
    <row r="138" spans="9:13" x14ac:dyDescent="0.25">
      <c r="I138" s="21">
        <v>1545.08</v>
      </c>
      <c r="J138" s="27">
        <v>25</v>
      </c>
      <c r="K138" s="22">
        <v>1182</v>
      </c>
      <c r="M138">
        <f t="shared" si="1"/>
        <v>1520.08</v>
      </c>
    </row>
    <row r="139" spans="9:13" x14ac:dyDescent="0.25">
      <c r="I139" s="22">
        <v>1025</v>
      </c>
      <c r="J139" s="27">
        <v>25</v>
      </c>
      <c r="K139" s="22">
        <v>3600.39</v>
      </c>
      <c r="M139">
        <f t="shared" si="1"/>
        <v>1000</v>
      </c>
    </row>
    <row r="140" spans="9:13" x14ac:dyDescent="0.25">
      <c r="I140" s="21">
        <v>1639.64</v>
      </c>
      <c r="J140" s="27">
        <v>25</v>
      </c>
      <c r="K140" s="22">
        <v>1682</v>
      </c>
      <c r="M140">
        <f t="shared" ref="M140:M199" si="2">+I140-J140</f>
        <v>1614.64</v>
      </c>
    </row>
    <row r="141" spans="9:13" x14ac:dyDescent="0.25">
      <c r="I141" s="22">
        <v>2575</v>
      </c>
      <c r="J141" s="27">
        <v>25</v>
      </c>
      <c r="K141" s="22">
        <v>2607.52</v>
      </c>
      <c r="M141">
        <f t="shared" si="2"/>
        <v>2550</v>
      </c>
    </row>
    <row r="142" spans="9:13" x14ac:dyDescent="0.25">
      <c r="I142" s="22">
        <v>525</v>
      </c>
      <c r="J142" s="27">
        <v>25</v>
      </c>
      <c r="K142" s="22">
        <v>2702.08</v>
      </c>
      <c r="M142">
        <f t="shared" si="2"/>
        <v>500</v>
      </c>
    </row>
    <row r="143" spans="9:13" x14ac:dyDescent="0.25">
      <c r="I143" s="22">
        <v>25</v>
      </c>
      <c r="J143" s="27">
        <v>25</v>
      </c>
      <c r="K143" s="22">
        <v>2182</v>
      </c>
      <c r="M143">
        <f t="shared" si="2"/>
        <v>0</v>
      </c>
    </row>
    <row r="144" spans="9:13" x14ac:dyDescent="0.25">
      <c r="I144" s="22">
        <v>1025</v>
      </c>
      <c r="J144" s="27">
        <v>25</v>
      </c>
      <c r="K144" s="22">
        <v>2182</v>
      </c>
      <c r="M144">
        <f t="shared" si="2"/>
        <v>1000</v>
      </c>
    </row>
    <row r="145" spans="9:13" x14ac:dyDescent="0.25">
      <c r="I145" s="22">
        <v>25</v>
      </c>
      <c r="J145" s="27">
        <v>25</v>
      </c>
      <c r="K145" s="22">
        <v>2182</v>
      </c>
      <c r="M145">
        <f t="shared" si="2"/>
        <v>0</v>
      </c>
    </row>
    <row r="146" spans="9:13" x14ac:dyDescent="0.25">
      <c r="I146" s="21">
        <v>25</v>
      </c>
      <c r="J146" s="27">
        <v>25</v>
      </c>
      <c r="K146" s="22">
        <v>1682</v>
      </c>
      <c r="M146">
        <f t="shared" si="2"/>
        <v>0</v>
      </c>
    </row>
    <row r="147" spans="9:13" x14ac:dyDescent="0.25">
      <c r="I147" s="21">
        <v>2792.87</v>
      </c>
      <c r="J147" s="27">
        <v>25</v>
      </c>
      <c r="K147" s="22">
        <v>1182</v>
      </c>
      <c r="M147">
        <f t="shared" si="2"/>
        <v>2767.87</v>
      </c>
    </row>
    <row r="148" spans="9:13" x14ac:dyDescent="0.25">
      <c r="I148" s="22">
        <v>2821.47</v>
      </c>
      <c r="J148" s="27">
        <v>25</v>
      </c>
      <c r="K148" s="22">
        <v>2182</v>
      </c>
      <c r="M148">
        <f t="shared" si="2"/>
        <v>2796.47</v>
      </c>
    </row>
    <row r="149" spans="9:13" x14ac:dyDescent="0.25">
      <c r="I149" s="21">
        <v>25</v>
      </c>
      <c r="J149" s="27">
        <v>25</v>
      </c>
      <c r="K149" s="22">
        <v>1182</v>
      </c>
      <c r="M149">
        <f t="shared" si="2"/>
        <v>0</v>
      </c>
    </row>
    <row r="150" spans="9:13" x14ac:dyDescent="0.25">
      <c r="I150" s="21">
        <v>1025</v>
      </c>
      <c r="J150" s="27">
        <v>25</v>
      </c>
      <c r="K150" s="22">
        <v>1182</v>
      </c>
      <c r="M150">
        <f t="shared" si="2"/>
        <v>1000</v>
      </c>
    </row>
    <row r="151" spans="9:13" x14ac:dyDescent="0.25">
      <c r="I151" s="22">
        <v>1774.68</v>
      </c>
      <c r="J151" s="27">
        <v>25</v>
      </c>
      <c r="K151" s="22">
        <v>4540.87</v>
      </c>
      <c r="M151">
        <f t="shared" si="2"/>
        <v>1749.68</v>
      </c>
    </row>
    <row r="152" spans="9:13" x14ac:dyDescent="0.25">
      <c r="I152" s="22">
        <v>525</v>
      </c>
      <c r="J152" s="27">
        <v>25</v>
      </c>
      <c r="K152" s="22">
        <v>4273.97</v>
      </c>
      <c r="M152">
        <f t="shared" si="2"/>
        <v>500</v>
      </c>
    </row>
    <row r="153" spans="9:13" x14ac:dyDescent="0.25">
      <c r="I153" s="21">
        <v>950.52</v>
      </c>
      <c r="J153" s="27">
        <v>25</v>
      </c>
      <c r="K153" s="22">
        <v>1477.5</v>
      </c>
      <c r="M153">
        <f t="shared" si="2"/>
        <v>925.52</v>
      </c>
    </row>
    <row r="154" spans="9:13" x14ac:dyDescent="0.25">
      <c r="I154" s="22">
        <v>525</v>
      </c>
      <c r="J154" s="27">
        <v>25</v>
      </c>
      <c r="K154" s="22">
        <v>2477.5</v>
      </c>
      <c r="M154">
        <f t="shared" si="2"/>
        <v>500</v>
      </c>
    </row>
    <row r="155" spans="9:13" x14ac:dyDescent="0.25">
      <c r="I155" s="22">
        <v>2192.5500000000002</v>
      </c>
      <c r="J155" s="27">
        <v>25</v>
      </c>
      <c r="K155" s="22">
        <v>3227.18</v>
      </c>
      <c r="M155">
        <f t="shared" si="2"/>
        <v>2167.5500000000002</v>
      </c>
    </row>
    <row r="156" spans="9:13" x14ac:dyDescent="0.25">
      <c r="I156" s="21">
        <v>25</v>
      </c>
      <c r="J156" s="27">
        <v>25</v>
      </c>
      <c r="K156" s="22">
        <v>1682</v>
      </c>
      <c r="M156">
        <f t="shared" si="2"/>
        <v>0</v>
      </c>
    </row>
    <row r="157" spans="9:13" x14ac:dyDescent="0.25">
      <c r="I157" s="21">
        <v>1944.78</v>
      </c>
      <c r="J157" s="27">
        <v>25</v>
      </c>
      <c r="K157" s="22">
        <v>2403.02</v>
      </c>
      <c r="M157">
        <f t="shared" si="2"/>
        <v>1919.78</v>
      </c>
    </row>
    <row r="158" spans="9:13" x14ac:dyDescent="0.25">
      <c r="I158" s="21">
        <v>1944.78</v>
      </c>
      <c r="J158" s="27">
        <v>25</v>
      </c>
      <c r="K158" s="22">
        <v>1682</v>
      </c>
      <c r="M158">
        <f t="shared" si="2"/>
        <v>1919.78</v>
      </c>
    </row>
    <row r="159" spans="9:13" x14ac:dyDescent="0.25">
      <c r="I159" s="22">
        <v>2479.37</v>
      </c>
      <c r="J159" s="27">
        <v>25</v>
      </c>
      <c r="K159" s="22">
        <v>3645.05</v>
      </c>
      <c r="M159">
        <f t="shared" si="2"/>
        <v>2454.37</v>
      </c>
    </row>
    <row r="160" spans="9:13" x14ac:dyDescent="0.25">
      <c r="I160" s="21">
        <v>3010.75</v>
      </c>
      <c r="J160" s="27">
        <v>25</v>
      </c>
      <c r="K160" s="22">
        <v>7032.68</v>
      </c>
      <c r="M160">
        <f t="shared" si="2"/>
        <v>2985.75</v>
      </c>
    </row>
    <row r="161" spans="9:13" x14ac:dyDescent="0.25">
      <c r="I161" s="22">
        <v>1002.78</v>
      </c>
      <c r="J161" s="27">
        <v>25</v>
      </c>
      <c r="K161" s="22">
        <v>8568.5</v>
      </c>
      <c r="M161">
        <f t="shared" si="2"/>
        <v>977.78</v>
      </c>
    </row>
    <row r="162" spans="9:13" x14ac:dyDescent="0.25">
      <c r="I162" s="22">
        <v>25</v>
      </c>
      <c r="J162" s="27">
        <v>25</v>
      </c>
      <c r="K162" s="22">
        <v>3692.78</v>
      </c>
      <c r="M162">
        <f t="shared" si="2"/>
        <v>0</v>
      </c>
    </row>
    <row r="163" spans="9:13" x14ac:dyDescent="0.25">
      <c r="I163" s="22">
        <v>1025</v>
      </c>
      <c r="J163" s="27">
        <v>25</v>
      </c>
      <c r="K163" s="22">
        <v>3518.17</v>
      </c>
      <c r="M163">
        <f t="shared" si="2"/>
        <v>1000</v>
      </c>
    </row>
    <row r="164" spans="9:13" x14ac:dyDescent="0.25">
      <c r="I164" s="22">
        <v>2425.65</v>
      </c>
      <c r="J164" s="27">
        <v>25</v>
      </c>
      <c r="K164" s="22">
        <v>4167.75</v>
      </c>
      <c r="M164">
        <f t="shared" si="2"/>
        <v>2400.65</v>
      </c>
    </row>
    <row r="165" spans="9:13" x14ac:dyDescent="0.25">
      <c r="I165" s="22">
        <v>25</v>
      </c>
      <c r="J165" s="27">
        <v>25</v>
      </c>
      <c r="K165" s="22">
        <v>2041.58</v>
      </c>
      <c r="M165">
        <f t="shared" si="2"/>
        <v>0</v>
      </c>
    </row>
    <row r="166" spans="9:13" x14ac:dyDescent="0.25">
      <c r="I166" s="22">
        <v>1859.04</v>
      </c>
      <c r="J166" s="27">
        <v>25</v>
      </c>
      <c r="K166" s="22">
        <v>10178.75</v>
      </c>
      <c r="M166">
        <f t="shared" si="2"/>
        <v>1834.04</v>
      </c>
    </row>
    <row r="167" spans="9:13" x14ac:dyDescent="0.25">
      <c r="I167" s="21">
        <v>25</v>
      </c>
      <c r="J167" s="27">
        <v>25</v>
      </c>
      <c r="K167" s="22">
        <v>7032.68</v>
      </c>
      <c r="M167">
        <f t="shared" si="2"/>
        <v>0</v>
      </c>
    </row>
    <row r="168" spans="9:13" x14ac:dyDescent="0.25">
      <c r="I168" s="22">
        <v>5091.0600000000004</v>
      </c>
      <c r="J168" s="27">
        <v>25</v>
      </c>
      <c r="K168" s="22">
        <v>2595.6999999999998</v>
      </c>
      <c r="M168">
        <f t="shared" si="2"/>
        <v>5066.0600000000004</v>
      </c>
    </row>
    <row r="169" spans="9:13" x14ac:dyDescent="0.25">
      <c r="I169" s="22">
        <v>2510.75</v>
      </c>
      <c r="J169" s="27">
        <v>25</v>
      </c>
      <c r="K169" s="22">
        <v>3582.65</v>
      </c>
      <c r="M169">
        <f t="shared" si="2"/>
        <v>2485.75</v>
      </c>
    </row>
    <row r="170" spans="9:13" x14ac:dyDescent="0.25">
      <c r="I170" s="21">
        <v>25</v>
      </c>
      <c r="J170" s="27">
        <v>25</v>
      </c>
      <c r="K170" s="22">
        <v>1182</v>
      </c>
      <c r="M170">
        <f t="shared" si="2"/>
        <v>0</v>
      </c>
    </row>
    <row r="171" spans="9:13" x14ac:dyDescent="0.25">
      <c r="I171" s="22">
        <v>4279.09</v>
      </c>
      <c r="J171" s="27">
        <v>25</v>
      </c>
      <c r="K171" s="22">
        <v>3016.04</v>
      </c>
      <c r="M171">
        <f t="shared" si="2"/>
        <v>4254.09</v>
      </c>
    </row>
    <row r="172" spans="9:13" x14ac:dyDescent="0.25">
      <c r="I172" s="21">
        <v>25</v>
      </c>
      <c r="J172" s="27">
        <v>25</v>
      </c>
      <c r="K172" s="22">
        <v>1654.8</v>
      </c>
      <c r="M172">
        <f t="shared" si="2"/>
        <v>0</v>
      </c>
    </row>
    <row r="173" spans="9:13" x14ac:dyDescent="0.25">
      <c r="I173" s="22">
        <v>25</v>
      </c>
      <c r="J173" s="27">
        <v>25</v>
      </c>
      <c r="K173" s="22">
        <v>6248.06</v>
      </c>
      <c r="M173">
        <f t="shared" si="2"/>
        <v>0</v>
      </c>
    </row>
    <row r="174" spans="9:13" x14ac:dyDescent="0.25">
      <c r="I174" s="22">
        <v>25</v>
      </c>
      <c r="J174" s="27">
        <v>25</v>
      </c>
      <c r="K174" s="22">
        <v>3667.75</v>
      </c>
      <c r="M174">
        <f t="shared" si="2"/>
        <v>0</v>
      </c>
    </row>
    <row r="175" spans="9:13" x14ac:dyDescent="0.25">
      <c r="I175" s="21">
        <v>2226.1</v>
      </c>
      <c r="J175" s="27">
        <v>25</v>
      </c>
      <c r="K175" s="22">
        <v>1182</v>
      </c>
      <c r="M175">
        <f t="shared" si="2"/>
        <v>2201.1</v>
      </c>
    </row>
    <row r="176" spans="9:13" x14ac:dyDescent="0.25">
      <c r="I176" s="22">
        <v>2092.5</v>
      </c>
      <c r="J176" s="27">
        <v>25</v>
      </c>
      <c r="K176" s="22">
        <v>5554.29</v>
      </c>
      <c r="M176">
        <f t="shared" si="2"/>
        <v>2067.5</v>
      </c>
    </row>
    <row r="177" spans="9:13" x14ac:dyDescent="0.25">
      <c r="I177" s="21">
        <v>25</v>
      </c>
      <c r="J177" s="27">
        <v>25</v>
      </c>
      <c r="K177" s="22">
        <v>1182</v>
      </c>
      <c r="M177">
        <f t="shared" si="2"/>
        <v>0</v>
      </c>
    </row>
    <row r="178" spans="9:13" x14ac:dyDescent="0.25">
      <c r="I178" s="21">
        <v>2443.39</v>
      </c>
      <c r="J178" s="27">
        <v>25</v>
      </c>
      <c r="K178" s="22">
        <v>1182</v>
      </c>
      <c r="M178">
        <f t="shared" si="2"/>
        <v>2418.39</v>
      </c>
    </row>
    <row r="179" spans="9:13" x14ac:dyDescent="0.25">
      <c r="I179" s="21">
        <v>25</v>
      </c>
      <c r="J179" s="27">
        <v>25</v>
      </c>
      <c r="K179" s="22">
        <v>1182</v>
      </c>
      <c r="M179">
        <f t="shared" si="2"/>
        <v>0</v>
      </c>
    </row>
    <row r="180" spans="9:13" x14ac:dyDescent="0.25">
      <c r="I180" s="22">
        <v>2192.5500000000002</v>
      </c>
      <c r="J180" s="27">
        <v>25</v>
      </c>
      <c r="K180" s="22">
        <v>3383.1</v>
      </c>
      <c r="M180">
        <f t="shared" si="2"/>
        <v>2167.5500000000002</v>
      </c>
    </row>
    <row r="181" spans="9:13" x14ac:dyDescent="0.25">
      <c r="I181" s="22">
        <v>25</v>
      </c>
      <c r="J181" s="27">
        <v>25</v>
      </c>
      <c r="K181" s="22">
        <v>3249.5</v>
      </c>
      <c r="M181">
        <f t="shared" si="2"/>
        <v>0</v>
      </c>
    </row>
    <row r="182" spans="9:13" x14ac:dyDescent="0.25">
      <c r="I182" s="21">
        <v>2321.63</v>
      </c>
      <c r="J182" s="27">
        <v>25</v>
      </c>
      <c r="K182" s="22">
        <v>1477.5</v>
      </c>
      <c r="M182">
        <f t="shared" si="2"/>
        <v>2296.63</v>
      </c>
    </row>
    <row r="183" spans="9:13" x14ac:dyDescent="0.25">
      <c r="I183" s="22">
        <v>1707</v>
      </c>
      <c r="J183" s="27">
        <v>25</v>
      </c>
      <c r="K183" s="22">
        <v>3600.39</v>
      </c>
      <c r="M183">
        <f t="shared" si="2"/>
        <v>1682</v>
      </c>
    </row>
    <row r="184" spans="9:13" x14ac:dyDescent="0.25">
      <c r="I184" s="21">
        <v>1470.6</v>
      </c>
      <c r="J184" s="27">
        <v>25</v>
      </c>
      <c r="K184" s="22">
        <v>1182</v>
      </c>
      <c r="M184">
        <f t="shared" si="2"/>
        <v>1445.6</v>
      </c>
    </row>
    <row r="185" spans="9:13" x14ac:dyDescent="0.25">
      <c r="I185" s="22">
        <v>2192.5500000000002</v>
      </c>
      <c r="J185" s="27">
        <v>25</v>
      </c>
      <c r="K185" s="22">
        <v>3408.65</v>
      </c>
      <c r="M185">
        <f t="shared" si="2"/>
        <v>2167.5500000000002</v>
      </c>
    </row>
    <row r="186" spans="9:13" x14ac:dyDescent="0.25">
      <c r="I186" s="21">
        <v>25</v>
      </c>
      <c r="J186" s="27">
        <v>25</v>
      </c>
      <c r="K186" s="22">
        <v>1182</v>
      </c>
      <c r="M186">
        <f t="shared" si="2"/>
        <v>0</v>
      </c>
    </row>
    <row r="187" spans="9:13" x14ac:dyDescent="0.25">
      <c r="I187" s="22">
        <v>958.56</v>
      </c>
      <c r="J187" s="27">
        <v>25</v>
      </c>
      <c r="K187" s="22">
        <v>3478.63</v>
      </c>
      <c r="M187">
        <f t="shared" si="2"/>
        <v>933.56</v>
      </c>
    </row>
    <row r="188" spans="9:13" x14ac:dyDescent="0.25">
      <c r="I188" s="22">
        <v>1025</v>
      </c>
      <c r="J188" s="27">
        <v>25</v>
      </c>
      <c r="K188" s="22">
        <v>2864</v>
      </c>
      <c r="M188">
        <f t="shared" si="2"/>
        <v>1000</v>
      </c>
    </row>
    <row r="189" spans="9:13" x14ac:dyDescent="0.25">
      <c r="I189" s="22">
        <v>25</v>
      </c>
      <c r="J189" s="27">
        <v>25</v>
      </c>
      <c r="K189" s="22">
        <v>2627.6</v>
      </c>
      <c r="M189">
        <f t="shared" si="2"/>
        <v>0</v>
      </c>
    </row>
    <row r="190" spans="9:13" x14ac:dyDescent="0.25">
      <c r="I190" s="22">
        <v>525</v>
      </c>
      <c r="J190" s="27">
        <v>25</v>
      </c>
      <c r="K190" s="22">
        <v>3349.55</v>
      </c>
      <c r="M190">
        <f t="shared" si="2"/>
        <v>500</v>
      </c>
    </row>
    <row r="191" spans="9:13" x14ac:dyDescent="0.25">
      <c r="I191" s="21">
        <v>25</v>
      </c>
      <c r="J191" s="27">
        <v>25</v>
      </c>
      <c r="K191" s="22">
        <v>1182</v>
      </c>
      <c r="M191">
        <f t="shared" si="2"/>
        <v>0</v>
      </c>
    </row>
    <row r="192" spans="9:13" x14ac:dyDescent="0.25">
      <c r="I192" s="21">
        <v>525</v>
      </c>
      <c r="J192" s="27">
        <v>25</v>
      </c>
      <c r="K192" s="22">
        <v>1682.01</v>
      </c>
      <c r="M192">
        <f t="shared" si="2"/>
        <v>500</v>
      </c>
    </row>
    <row r="193" spans="9:13" x14ac:dyDescent="0.25">
      <c r="I193" s="22">
        <v>25</v>
      </c>
      <c r="J193" s="27">
        <v>25</v>
      </c>
      <c r="K193" s="22">
        <v>2569.31</v>
      </c>
      <c r="M193">
        <f t="shared" si="2"/>
        <v>0</v>
      </c>
    </row>
    <row r="194" spans="9:13" x14ac:dyDescent="0.25">
      <c r="I194" s="21">
        <v>1025</v>
      </c>
      <c r="J194" s="27">
        <v>25</v>
      </c>
      <c r="K194" s="22">
        <v>1682</v>
      </c>
      <c r="M194">
        <f t="shared" si="2"/>
        <v>1000</v>
      </c>
    </row>
    <row r="195" spans="9:13" x14ac:dyDescent="0.25">
      <c r="I195" s="22">
        <v>25</v>
      </c>
      <c r="J195" s="27">
        <v>25</v>
      </c>
      <c r="K195" s="22">
        <v>2182</v>
      </c>
      <c r="M195">
        <f t="shared" si="2"/>
        <v>0</v>
      </c>
    </row>
    <row r="196" spans="9:13" x14ac:dyDescent="0.25">
      <c r="I196" s="21">
        <v>25</v>
      </c>
      <c r="J196" s="27">
        <v>25</v>
      </c>
      <c r="K196" s="21">
        <v>591</v>
      </c>
      <c r="M196">
        <f t="shared" si="2"/>
        <v>0</v>
      </c>
    </row>
    <row r="197" spans="9:13" x14ac:dyDescent="0.25">
      <c r="I197" s="21">
        <v>25</v>
      </c>
      <c r="J197" s="27">
        <v>25</v>
      </c>
      <c r="K197" s="22">
        <v>1682</v>
      </c>
      <c r="M197">
        <f t="shared" si="2"/>
        <v>0</v>
      </c>
    </row>
    <row r="198" spans="9:13" x14ac:dyDescent="0.25">
      <c r="I198" s="21">
        <v>525</v>
      </c>
      <c r="J198" s="27">
        <v>25</v>
      </c>
      <c r="K198" s="22">
        <v>1182</v>
      </c>
      <c r="M198">
        <f t="shared" si="2"/>
        <v>500</v>
      </c>
    </row>
    <row r="199" spans="9:13" x14ac:dyDescent="0.25">
      <c r="I199" s="31">
        <v>299664.49</v>
      </c>
      <c r="J199" s="32">
        <f>SUM(J11:J198)</f>
        <v>4700</v>
      </c>
      <c r="K199" s="31">
        <f>SUM(K11:K198)</f>
        <v>692362.13000000012</v>
      </c>
      <c r="M199">
        <f t="shared" si="2"/>
        <v>294964.49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NOVIEMBRE FIJA2025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Gissell A. Tejeda Pimentel</dc:creator>
  <cp:lastModifiedBy>Recursos Humanos  ZOODOM</cp:lastModifiedBy>
  <cp:lastPrinted>2026-01-20T20:18:15Z</cp:lastPrinted>
  <dcterms:created xsi:type="dcterms:W3CDTF">2026-01-20T20:15:40Z</dcterms:created>
  <dcterms:modified xsi:type="dcterms:W3CDTF">2026-01-20T20:18:44Z</dcterms:modified>
</cp:coreProperties>
</file>