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 02.DESKTOP-DSEN78O\Desktop\Transparencia (Enero-23)\"/>
    </mc:Choice>
  </mc:AlternateContent>
  <xr:revisionPtr revIDLastSave="0" documentId="13_ncr:1_{6BE428CD-D614-45DF-89AB-241C9A52AC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ómina Periodo de Prueb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36" l="1"/>
  <c r="J16" i="36"/>
  <c r="K16" i="36"/>
  <c r="J17" i="36"/>
  <c r="K17" i="36"/>
  <c r="J18" i="36"/>
  <c r="K18" i="36"/>
  <c r="J19" i="36"/>
  <c r="K19" i="36"/>
  <c r="J20" i="36"/>
  <c r="K20" i="36"/>
  <c r="J21" i="36"/>
  <c r="K21" i="36"/>
  <c r="J22" i="36"/>
  <c r="K22" i="36"/>
  <c r="J23" i="36"/>
  <c r="K23" i="36"/>
  <c r="J24" i="36"/>
  <c r="K24" i="36"/>
  <c r="J25" i="36"/>
  <c r="K25" i="36"/>
  <c r="J26" i="36"/>
  <c r="K26" i="36"/>
  <c r="J27" i="36"/>
  <c r="K27" i="36"/>
  <c r="M20" i="36" l="1"/>
  <c r="N20" i="36" s="1"/>
  <c r="M18" i="36"/>
  <c r="N18" i="36" s="1"/>
  <c r="M16" i="36"/>
  <c r="N16" i="36" s="1"/>
  <c r="M27" i="36"/>
  <c r="N27" i="36" s="1"/>
  <c r="M26" i="36"/>
  <c r="N26" i="36" s="1"/>
  <c r="M25" i="36"/>
  <c r="N25" i="36" s="1"/>
  <c r="M24" i="36"/>
  <c r="N24" i="36" s="1"/>
  <c r="M23" i="36"/>
  <c r="N23" i="36" s="1"/>
  <c r="M22" i="36"/>
  <c r="N22" i="36" s="1"/>
  <c r="M21" i="36"/>
  <c r="N21" i="36" s="1"/>
  <c r="M19" i="36"/>
  <c r="N19" i="36" s="1"/>
  <c r="M17" i="36"/>
  <c r="N17" i="36" s="1"/>
</calcChain>
</file>

<file path=xl/sharedStrings.xml><?xml version="1.0" encoding="utf-8"?>
<sst xmlns="http://schemas.openxmlformats.org/spreadsheetml/2006/main" count="81" uniqueCount="46">
  <si>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</si>
  <si>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</si>
  <si>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</si>
  <si>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</si>
  <si>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</si>
  <si>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</si>
  <si>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</si>
  <si>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</si>
  <si>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</si>
  <si>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</si>
  <si>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</si>
  <si>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</si>
  <si>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</si>
  <si>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</si>
  <si>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</si>
  <si>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</si>
  <si>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</si>
  <si>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</si>
  <si>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Temporero</t>
  </si>
  <si>
    <t>Femenina</t>
  </si>
  <si>
    <t>División de Tecnología</t>
  </si>
  <si>
    <t>Cayo Libio Pichardo Javier</t>
  </si>
  <si>
    <t>Digitador</t>
  </si>
  <si>
    <t>Masculino</t>
  </si>
  <si>
    <t>Angel Emmanuel Santos Frias</t>
  </si>
  <si>
    <t>Division Servicios Generales</t>
  </si>
  <si>
    <t>Elizabeth Torres Paredes</t>
  </si>
  <si>
    <t>Conserje</t>
  </si>
  <si>
    <t>Yoliery de la Cruz Moreno</t>
  </si>
  <si>
    <t>Humberto Antonio de Leon García</t>
  </si>
  <si>
    <t>Soldador</t>
  </si>
  <si>
    <t>Division de Seguridad</t>
  </si>
  <si>
    <t>Amauris Miguel Meran lebron</t>
  </si>
  <si>
    <t>Vigilante</t>
  </si>
  <si>
    <t>Luís Henrique Cuevas Medina</t>
  </si>
  <si>
    <t>Elvis Ramon Berroa Rosario</t>
  </si>
  <si>
    <t>Anjoel Stalin Gonzalez Martínez</t>
  </si>
  <si>
    <t>Lisberto Rafael Hernandez Familia</t>
  </si>
  <si>
    <t>Sección de Transportación</t>
  </si>
  <si>
    <t>Ayudante de Mecanica</t>
  </si>
  <si>
    <t>Chofer</t>
  </si>
  <si>
    <t>Jose Herrera Mejía</t>
  </si>
  <si>
    <t>Jonathan Rafael Doñe Mateo</t>
  </si>
  <si>
    <t>TOTAL GENERAL</t>
  </si>
  <si>
    <t xml:space="preserve">                                                                                                              NOMINA PERSONAL TEMPORALES</t>
  </si>
  <si>
    <t xml:space="preserve">                                                                                                                                                           Correspondiente al mes de Febrero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</si>
</sst>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1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0" fontId="27" fillId="0" borderId="24" xfId="0" applyFont="1" applyBorder="1" applyAlignment="1">
      <alignment horizontal="left"/>
    </xf>
    <xf numFmtId="0" fontId="27" fillId="0" borderId="24" xfId="0" applyFont="1" applyBorder="1" applyAlignment="1">
      <alignment horizontal="center"/>
    </xf>
    <xf numFmtId="164" fontId="27" fillId="0" borderId="24" xfId="44" applyFont="1" applyBorder="1"/>
    <xf numFmtId="164" fontId="20" fillId="0" borderId="0" xfId="44" applyFont="1"/>
    <xf numFmtId="0" fontId="26" fillId="0" borderId="26" xfId="0" applyFont="1" applyBorder="1" applyAlignment="1">
      <alignment horizontal="center"/>
    </xf>
    <xf numFmtId="0" fontId="28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23" xfId="0" applyFont="1" applyFill="1" applyBorder="1"/>
    <xf numFmtId="0" fontId="26" fillId="24" borderId="23" xfId="0" applyFont="1" applyFill="1" applyBorder="1" applyAlignment="1">
      <alignment horizontal="center"/>
    </xf>
    <xf numFmtId="164" fontId="29" fillId="24" borderId="23" xfId="44" applyFont="1" applyFill="1" applyBorder="1"/>
    <xf numFmtId="0" fontId="26" fillId="24" borderId="10" xfId="0" applyFont="1" applyFill="1" applyBorder="1"/>
    <xf numFmtId="164" fontId="27" fillId="0" borderId="24" xfId="44" applyFont="1" applyBorder="1" applyAlignment="1">
      <alignment horizontal="center"/>
    </xf>
    <xf numFmtId="43" fontId="27" fillId="0" borderId="27" xfId="0" applyNumberFormat="1" applyFont="1" applyBorder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25" borderId="24" xfId="0" applyFont="1" applyFill="1" applyBorder="1" applyAlignment="1">
      <alignment horizontal="left"/>
    </xf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1019175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32</xdr:row>
      <xdr:rowOff>1</xdr:rowOff>
    </xdr:from>
    <xdr:to>
      <xdr:col>4</xdr:col>
      <xdr:colOff>1581151</xdr:colOff>
      <xdr:row>42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37"/>
  <sheetViews>
    <sheetView tabSelected="1" topLeftCell="B15" zoomScaleNormal="100" workbookViewId="0">
      <selection activeCell="E30" sqref="E3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44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45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7"/>
      <c r="M13" s="21" t="s">
        <v>7</v>
      </c>
      <c r="N13" s="58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47"/>
      <c r="K14" s="49"/>
      <c r="L14" s="49" t="s">
        <v>12</v>
      </c>
      <c r="M14" s="54" t="s">
        <v>13</v>
      </c>
      <c r="N14" s="59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48" t="s">
        <v>14</v>
      </c>
      <c r="K15" s="50" t="s">
        <v>15</v>
      </c>
      <c r="L15" s="50"/>
      <c r="M15" s="55"/>
      <c r="N15" s="60"/>
    </row>
    <row r="16" spans="3:14" ht="19.5" customHeight="1" x14ac:dyDescent="0.25">
      <c r="C16" s="28">
        <v>1</v>
      </c>
      <c r="D16" s="51" t="s">
        <v>21</v>
      </c>
      <c r="E16" s="30" t="s">
        <v>20</v>
      </c>
      <c r="F16" s="30" t="s">
        <v>22</v>
      </c>
      <c r="G16" s="31" t="s">
        <v>18</v>
      </c>
      <c r="H16" s="31" t="s">
        <v>23</v>
      </c>
      <c r="I16" s="32">
        <v>20000</v>
      </c>
      <c r="J16" s="32">
        <f t="shared" ref="J16:J27" si="0">+I16*2.87%</f>
        <v>574</v>
      </c>
      <c r="K16" s="32">
        <f t="shared" ref="K16:K27" si="1">+I16*3.04%</f>
        <v>608</v>
      </c>
      <c r="L16" s="33">
        <v>25</v>
      </c>
      <c r="M16" s="32">
        <f t="shared" ref="M16:M27" si="2">+J16+K16+L16</f>
        <v>1207</v>
      </c>
      <c r="N16" s="34">
        <f t="shared" ref="N16:N27" si="3">+I16-M16</f>
        <v>18793</v>
      </c>
    </row>
    <row r="17" spans="3:14" ht="20.25" customHeight="1" x14ac:dyDescent="0.25">
      <c r="C17" s="28">
        <v>2</v>
      </c>
      <c r="D17" s="51" t="s">
        <v>24</v>
      </c>
      <c r="E17" s="30" t="s">
        <v>20</v>
      </c>
      <c r="F17" s="30" t="s">
        <v>22</v>
      </c>
      <c r="G17" s="31" t="s">
        <v>18</v>
      </c>
      <c r="H17" s="31" t="s">
        <v>23</v>
      </c>
      <c r="I17" s="32">
        <v>20000</v>
      </c>
      <c r="J17" s="32">
        <f t="shared" si="0"/>
        <v>574</v>
      </c>
      <c r="K17" s="32">
        <f t="shared" si="1"/>
        <v>608</v>
      </c>
      <c r="L17" s="33">
        <v>25</v>
      </c>
      <c r="M17" s="32">
        <f t="shared" si="2"/>
        <v>1207</v>
      </c>
      <c r="N17" s="34">
        <f t="shared" si="3"/>
        <v>18793</v>
      </c>
    </row>
    <row r="18" spans="3:14" ht="20.25" customHeight="1" x14ac:dyDescent="0.25">
      <c r="C18" s="28">
        <v>3</v>
      </c>
      <c r="D18" s="51" t="s">
        <v>26</v>
      </c>
      <c r="E18" s="30" t="s">
        <v>25</v>
      </c>
      <c r="F18" s="30" t="s">
        <v>27</v>
      </c>
      <c r="G18" s="31" t="s">
        <v>18</v>
      </c>
      <c r="H18" s="31" t="s">
        <v>19</v>
      </c>
      <c r="I18" s="32">
        <v>15000</v>
      </c>
      <c r="J18" s="32">
        <f t="shared" si="0"/>
        <v>430.5</v>
      </c>
      <c r="K18" s="32">
        <f t="shared" si="1"/>
        <v>456</v>
      </c>
      <c r="L18" s="33">
        <v>25</v>
      </c>
      <c r="M18" s="32">
        <f t="shared" si="2"/>
        <v>911.5</v>
      </c>
      <c r="N18" s="34">
        <f t="shared" si="3"/>
        <v>14088.5</v>
      </c>
    </row>
    <row r="19" spans="3:14" ht="21" customHeight="1" x14ac:dyDescent="0.25">
      <c r="C19" s="28">
        <v>4</v>
      </c>
      <c r="D19" s="51" t="s">
        <v>28</v>
      </c>
      <c r="E19" s="30" t="s">
        <v>25</v>
      </c>
      <c r="F19" s="30" t="s">
        <v>27</v>
      </c>
      <c r="G19" s="31" t="s">
        <v>18</v>
      </c>
      <c r="H19" s="31" t="s">
        <v>19</v>
      </c>
      <c r="I19" s="32">
        <v>15000</v>
      </c>
      <c r="J19" s="32">
        <f t="shared" si="0"/>
        <v>430.5</v>
      </c>
      <c r="K19" s="32">
        <f t="shared" si="1"/>
        <v>456</v>
      </c>
      <c r="L19" s="33">
        <v>25</v>
      </c>
      <c r="M19" s="32">
        <f t="shared" si="2"/>
        <v>911.5</v>
      </c>
      <c r="N19" s="34">
        <f t="shared" si="3"/>
        <v>14088.5</v>
      </c>
    </row>
    <row r="20" spans="3:14" ht="21.75" customHeight="1" x14ac:dyDescent="0.25">
      <c r="C20" s="28">
        <v>5</v>
      </c>
      <c r="D20" s="51" t="s">
        <v>29</v>
      </c>
      <c r="E20" s="30" t="s">
        <v>25</v>
      </c>
      <c r="F20" s="30" t="s">
        <v>30</v>
      </c>
      <c r="G20" s="31" t="s">
        <v>18</v>
      </c>
      <c r="H20" s="31" t="s">
        <v>23</v>
      </c>
      <c r="I20" s="32">
        <v>20000</v>
      </c>
      <c r="J20" s="32">
        <f t="shared" si="0"/>
        <v>574</v>
      </c>
      <c r="K20" s="32">
        <f t="shared" si="1"/>
        <v>608</v>
      </c>
      <c r="L20" s="33">
        <v>25</v>
      </c>
      <c r="M20" s="32">
        <f t="shared" si="2"/>
        <v>1207</v>
      </c>
      <c r="N20" s="34">
        <f t="shared" si="3"/>
        <v>18793</v>
      </c>
    </row>
    <row r="21" spans="3:14" ht="21.75" customHeight="1" x14ac:dyDescent="0.25">
      <c r="C21" s="28">
        <v>6</v>
      </c>
      <c r="D21" s="51" t="s">
        <v>32</v>
      </c>
      <c r="E21" s="30" t="s">
        <v>31</v>
      </c>
      <c r="F21" s="30" t="s">
        <v>33</v>
      </c>
      <c r="G21" s="31" t="s">
        <v>18</v>
      </c>
      <c r="H21" s="31" t="s">
        <v>23</v>
      </c>
      <c r="I21" s="32">
        <v>16500</v>
      </c>
      <c r="J21" s="32">
        <f t="shared" si="0"/>
        <v>473.55</v>
      </c>
      <c r="K21" s="32">
        <f t="shared" si="1"/>
        <v>501.6</v>
      </c>
      <c r="L21" s="33">
        <v>25</v>
      </c>
      <c r="M21" s="32">
        <f t="shared" si="2"/>
        <v>1000.1500000000001</v>
      </c>
      <c r="N21" s="34">
        <f t="shared" si="3"/>
        <v>15499.85</v>
      </c>
    </row>
    <row r="22" spans="3:14" ht="21.75" customHeight="1" x14ac:dyDescent="0.25">
      <c r="C22" s="28">
        <v>7</v>
      </c>
      <c r="D22" s="51" t="s">
        <v>34</v>
      </c>
      <c r="E22" s="30" t="s">
        <v>31</v>
      </c>
      <c r="F22" s="30" t="s">
        <v>33</v>
      </c>
      <c r="G22" s="31" t="s">
        <v>18</v>
      </c>
      <c r="H22" s="31" t="s">
        <v>23</v>
      </c>
      <c r="I22" s="32">
        <v>16500</v>
      </c>
      <c r="J22" s="32">
        <f t="shared" si="0"/>
        <v>473.55</v>
      </c>
      <c r="K22" s="32">
        <f t="shared" si="1"/>
        <v>501.6</v>
      </c>
      <c r="L22" s="33">
        <v>25</v>
      </c>
      <c r="M22" s="32">
        <f t="shared" si="2"/>
        <v>1000.1500000000001</v>
      </c>
      <c r="N22" s="34">
        <f t="shared" si="3"/>
        <v>15499.85</v>
      </c>
    </row>
    <row r="23" spans="3:14" ht="23.25" customHeight="1" x14ac:dyDescent="0.25">
      <c r="C23" s="28">
        <v>8</v>
      </c>
      <c r="D23" s="51" t="s">
        <v>35</v>
      </c>
      <c r="E23" s="30" t="s">
        <v>31</v>
      </c>
      <c r="F23" s="30" t="s">
        <v>33</v>
      </c>
      <c r="G23" s="31" t="s">
        <v>18</v>
      </c>
      <c r="H23" s="31" t="s">
        <v>23</v>
      </c>
      <c r="I23" s="32">
        <v>16500</v>
      </c>
      <c r="J23" s="32">
        <f t="shared" si="0"/>
        <v>473.55</v>
      </c>
      <c r="K23" s="32">
        <f t="shared" si="1"/>
        <v>501.6</v>
      </c>
      <c r="L23" s="33">
        <v>25</v>
      </c>
      <c r="M23" s="32">
        <f t="shared" si="2"/>
        <v>1000.1500000000001</v>
      </c>
      <c r="N23" s="34">
        <f t="shared" si="3"/>
        <v>15499.85</v>
      </c>
    </row>
    <row r="24" spans="3:14" ht="22.5" customHeight="1" x14ac:dyDescent="0.25">
      <c r="C24" s="28">
        <v>9</v>
      </c>
      <c r="D24" s="51" t="s">
        <v>36</v>
      </c>
      <c r="E24" s="30" t="s">
        <v>31</v>
      </c>
      <c r="F24" s="30" t="s">
        <v>33</v>
      </c>
      <c r="G24" s="31" t="s">
        <v>18</v>
      </c>
      <c r="H24" s="31" t="s">
        <v>23</v>
      </c>
      <c r="I24" s="32">
        <v>16500</v>
      </c>
      <c r="J24" s="32">
        <f t="shared" si="0"/>
        <v>473.55</v>
      </c>
      <c r="K24" s="32">
        <f t="shared" si="1"/>
        <v>501.6</v>
      </c>
      <c r="L24" s="33">
        <v>25</v>
      </c>
      <c r="M24" s="32">
        <f t="shared" si="2"/>
        <v>1000.1500000000001</v>
      </c>
      <c r="N24" s="34">
        <f t="shared" si="3"/>
        <v>15499.85</v>
      </c>
    </row>
    <row r="25" spans="3:14" ht="20.25" customHeight="1" x14ac:dyDescent="0.25">
      <c r="C25" s="28">
        <v>10</v>
      </c>
      <c r="D25" s="51" t="s">
        <v>37</v>
      </c>
      <c r="E25" s="30" t="s">
        <v>31</v>
      </c>
      <c r="F25" s="30" t="s">
        <v>33</v>
      </c>
      <c r="G25" s="31" t="s">
        <v>18</v>
      </c>
      <c r="H25" s="31" t="s">
        <v>23</v>
      </c>
      <c r="I25" s="32">
        <v>16500</v>
      </c>
      <c r="J25" s="32">
        <f t="shared" si="0"/>
        <v>473.55</v>
      </c>
      <c r="K25" s="32">
        <f t="shared" si="1"/>
        <v>501.6</v>
      </c>
      <c r="L25" s="33">
        <v>25</v>
      </c>
      <c r="M25" s="32">
        <f t="shared" si="2"/>
        <v>1000.1500000000001</v>
      </c>
      <c r="N25" s="34">
        <f t="shared" si="3"/>
        <v>15499.85</v>
      </c>
    </row>
    <row r="26" spans="3:14" ht="21.75" customHeight="1" x14ac:dyDescent="0.25">
      <c r="C26" s="29">
        <v>11</v>
      </c>
      <c r="D26" s="52" t="s">
        <v>41</v>
      </c>
      <c r="E26" s="35" t="s">
        <v>38</v>
      </c>
      <c r="F26" s="35" t="s">
        <v>40</v>
      </c>
      <c r="G26" s="31" t="s">
        <v>18</v>
      </c>
      <c r="H26" s="36" t="s">
        <v>23</v>
      </c>
      <c r="I26" s="37">
        <v>20000</v>
      </c>
      <c r="J26" s="32">
        <f t="shared" si="0"/>
        <v>574</v>
      </c>
      <c r="K26" s="32">
        <f t="shared" si="1"/>
        <v>608</v>
      </c>
      <c r="L26" s="33">
        <v>25</v>
      </c>
      <c r="M26" s="32">
        <f t="shared" si="2"/>
        <v>1207</v>
      </c>
      <c r="N26" s="34">
        <f t="shared" si="3"/>
        <v>18793</v>
      </c>
    </row>
    <row r="27" spans="3:14" ht="22.5" customHeight="1" x14ac:dyDescent="0.25">
      <c r="C27" s="29">
        <v>12</v>
      </c>
      <c r="D27" s="52" t="s">
        <v>42</v>
      </c>
      <c r="E27" s="35" t="s">
        <v>38</v>
      </c>
      <c r="F27" s="35" t="s">
        <v>39</v>
      </c>
      <c r="G27" s="36" t="s">
        <v>18</v>
      </c>
      <c r="H27" s="36" t="s">
        <v>23</v>
      </c>
      <c r="I27" s="37">
        <v>25000</v>
      </c>
      <c r="J27" s="37">
        <f t="shared" si="0"/>
        <v>717.5</v>
      </c>
      <c r="K27" s="37">
        <f t="shared" si="1"/>
        <v>760</v>
      </c>
      <c r="L27" s="45">
        <v>25</v>
      </c>
      <c r="M27" s="37">
        <f t="shared" si="2"/>
        <v>1502.5</v>
      </c>
      <c r="N27" s="46">
        <f t="shared" si="3"/>
        <v>23497.5</v>
      </c>
    </row>
    <row r="28" spans="3:14" ht="24.75" customHeight="1" thickBot="1" x14ac:dyDescent="0.3">
      <c r="C28" s="39"/>
      <c r="D28" s="40" t="s">
        <v>43</v>
      </c>
      <c r="E28" s="41"/>
      <c r="F28" s="41"/>
      <c r="G28" s="42"/>
      <c r="H28" s="42"/>
      <c r="I28" s="43">
        <f>SUM(I16:I27)</f>
        <v>217500</v>
      </c>
      <c r="J28" s="41"/>
      <c r="K28" s="41"/>
      <c r="L28" s="41"/>
      <c r="M28" s="44"/>
      <c r="N28" s="41"/>
    </row>
    <row r="29" spans="3:14" x14ac:dyDescent="0.25">
      <c r="I29" s="38"/>
    </row>
    <row r="36" spans="4:4" ht="16.5" thickBot="1" x14ac:dyDescent="0.3">
      <c r="D36" s="6" t="s">
        <v>2</v>
      </c>
    </row>
    <row r="37" spans="4:4" ht="15.75" x14ac:dyDescent="0.25">
      <c r="D37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Periodo de Prueba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02</cp:lastModifiedBy>
  <cp:lastPrinted>2022-12-28T13:27:39Z</cp:lastPrinted>
  <dcterms:created xsi:type="dcterms:W3CDTF">2016-02-04T15:15:56Z</dcterms:created>
  <dcterms:modified xsi:type="dcterms:W3CDTF">2023-02-03T11:36:07Z</dcterms:modified>
</cp:coreProperties>
</file>