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20" documentId="8_{075C40C5-E887-4BF7-80BA-566BED675CCA}" xr6:coauthVersionLast="47" xr6:coauthVersionMax="47" xr10:uidLastSave="{406B589B-492B-4A91-898D-ED4DCC5CD92D}"/>
  <bookViews>
    <workbookView xWindow="-120" yWindow="-120" windowWidth="20730" windowHeight="1116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6" l="1"/>
  <c r="K19" i="36"/>
  <c r="L19" i="36"/>
  <c r="M19" i="36"/>
  <c r="N19" i="36"/>
  <c r="I19" i="36"/>
  <c r="J16" i="36"/>
  <c r="K16" i="36"/>
  <c r="J17" i="36"/>
  <c r="K17" i="36"/>
  <c r="M16" i="36" l="1"/>
  <c r="N16" i="36" s="1"/>
  <c r="M17" i="36"/>
  <c r="N17" i="36" s="1"/>
</calcChain>
</file>

<file path=xl/sharedStrings.xml><?xml version="1.0" encoding="utf-8"?>
<sst xmlns="http://schemas.openxmlformats.org/spreadsheetml/2006/main" count="32" uniqueCount="31">
  <si>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</si>
  <si>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</si>
  <si>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</si>
  <si>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</si>
  <si>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</si>
  <si>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</si>
  <si>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</si>
  <si>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</si>
  <si>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</si>
  <si>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</si>
  <si>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</si>
  <si>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</si>
  <si>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</si>
  <si>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</si>
  <si>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</si>
  <si>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</si>
  <si>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</si>
  <si>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</si>
  <si>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</si>
  <si>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Masculino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</si>
  <si>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</si>
  <si>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</si>
  <si>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</si>
  <si>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 xml:space="preserve">                                                                                                                                                           Correspondiente al mes de Junio del año 2024</t>
  </si>
  <si>
    <t>Femenino</t>
  </si>
  <si>
    <t>Paralegal</t>
  </si>
  <si>
    <t>Cuidador de Animales</t>
  </si>
  <si>
    <t>Clinica Veterinaria</t>
  </si>
  <si>
    <t>Division Juridica</t>
  </si>
  <si>
    <t>Jennyffer Miosoti Pujols de Jesus</t>
  </si>
  <si>
    <t>Yaer Smailin Ortega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</si>
</sst>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1581151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3" zoomScaleNormal="100" workbookViewId="0">
      <selection activeCell="F23" sqref="F23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21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23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6" t="s">
        <v>4</v>
      </c>
      <c r="D13" s="18"/>
      <c r="E13" s="19"/>
      <c r="F13" s="20"/>
      <c r="G13" s="18"/>
      <c r="H13" s="18"/>
      <c r="I13" s="46" t="s">
        <v>5</v>
      </c>
      <c r="J13" s="49" t="s">
        <v>6</v>
      </c>
      <c r="K13" s="50"/>
      <c r="L13" s="50"/>
      <c r="M13" s="21" t="s">
        <v>7</v>
      </c>
      <c r="N13" s="51" t="s">
        <v>8</v>
      </c>
    </row>
    <row r="14" spans="3:14" ht="27.75" customHeight="1" x14ac:dyDescent="0.25">
      <c r="C14" s="47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47"/>
      <c r="J14" s="35"/>
      <c r="K14" s="37"/>
      <c r="L14" s="37" t="s">
        <v>12</v>
      </c>
      <c r="M14" s="47" t="s">
        <v>13</v>
      </c>
      <c r="N14" s="52"/>
    </row>
    <row r="15" spans="3:14" ht="28.5" customHeight="1" thickBot="1" x14ac:dyDescent="0.3">
      <c r="C15" s="48"/>
      <c r="D15" s="25"/>
      <c r="E15" s="26"/>
      <c r="F15" s="27"/>
      <c r="G15" s="25"/>
      <c r="H15" s="25"/>
      <c r="I15" s="48"/>
      <c r="J15" s="36" t="s">
        <v>14</v>
      </c>
      <c r="K15" s="38" t="s">
        <v>15</v>
      </c>
      <c r="L15" s="38"/>
      <c r="M15" s="48"/>
      <c r="N15" s="53"/>
    </row>
    <row r="16" spans="3:14" ht="19.5" customHeight="1" x14ac:dyDescent="0.25">
      <c r="C16" s="28">
        <v>1</v>
      </c>
      <c r="D16" s="39" t="s">
        <v>29</v>
      </c>
      <c r="E16" s="29" t="s">
        <v>28</v>
      </c>
      <c r="F16" s="29" t="s">
        <v>25</v>
      </c>
      <c r="G16" s="30" t="s">
        <v>18</v>
      </c>
      <c r="H16" s="30" t="s">
        <v>24</v>
      </c>
      <c r="I16" s="31">
        <v>35000</v>
      </c>
      <c r="J16" s="31">
        <f t="shared" ref="J16:J18" si="0">+I16*2.87%</f>
        <v>1004.5</v>
      </c>
      <c r="K16" s="31">
        <f t="shared" ref="K16:K18" si="1">+I16*3.04%</f>
        <v>1064</v>
      </c>
      <c r="L16" s="32">
        <v>25</v>
      </c>
      <c r="M16" s="31">
        <f t="shared" ref="M16:M18" si="2">+J16+K16+L16</f>
        <v>2093.5</v>
      </c>
      <c r="N16" s="33">
        <f t="shared" ref="N16:N18" si="3">+I16-M16</f>
        <v>32906.5</v>
      </c>
    </row>
    <row r="17" spans="3:14" ht="20.25" customHeight="1" x14ac:dyDescent="0.25">
      <c r="C17" s="28">
        <v>2</v>
      </c>
      <c r="D17" s="39" t="s">
        <v>30</v>
      </c>
      <c r="E17" s="29" t="s">
        <v>27</v>
      </c>
      <c r="F17" s="29" t="s">
        <v>26</v>
      </c>
      <c r="G17" s="30" t="s">
        <v>18</v>
      </c>
      <c r="H17" s="30" t="s">
        <v>19</v>
      </c>
      <c r="I17" s="31">
        <v>18000</v>
      </c>
      <c r="J17" s="31">
        <f t="shared" si="0"/>
        <v>516.6</v>
      </c>
      <c r="K17" s="31">
        <f t="shared" si="1"/>
        <v>547.20000000000005</v>
      </c>
      <c r="L17" s="32">
        <v>25</v>
      </c>
      <c r="M17" s="31">
        <f t="shared" si="2"/>
        <v>1088.8000000000002</v>
      </c>
      <c r="N17" s="33">
        <f t="shared" si="3"/>
        <v>16911.2</v>
      </c>
    </row>
    <row r="18" spans="3:14" ht="22.5" customHeight="1" thickBot="1" x14ac:dyDescent="0.3">
      <c r="C18" s="28"/>
      <c r="D18" s="39"/>
      <c r="E18" s="29"/>
      <c r="F18" s="29"/>
      <c r="G18" s="30"/>
      <c r="H18" s="30"/>
      <c r="I18" s="31"/>
      <c r="J18" s="31"/>
      <c r="K18" s="31"/>
      <c r="L18" s="32"/>
      <c r="M18" s="31"/>
      <c r="N18" s="33"/>
    </row>
    <row r="19" spans="3:14" ht="24.75" customHeight="1" thickBot="1" x14ac:dyDescent="0.3">
      <c r="C19" s="41"/>
      <c r="D19" s="42" t="s">
        <v>20</v>
      </c>
      <c r="E19" s="43"/>
      <c r="F19" s="43"/>
      <c r="G19" s="44"/>
      <c r="H19" s="44"/>
      <c r="I19" s="45">
        <f>SUM(I16:I18)</f>
        <v>53000</v>
      </c>
      <c r="J19" s="54">
        <f>SUM(J16:J18)</f>
        <v>1521.1</v>
      </c>
      <c r="K19" s="54">
        <f>SUM(K16:K18)</f>
        <v>1611.2</v>
      </c>
      <c r="L19" s="54">
        <f>SUM(L16:L18)</f>
        <v>50</v>
      </c>
      <c r="M19" s="55">
        <f>SUM(M16:M18)</f>
        <v>3182.3</v>
      </c>
      <c r="N19" s="56">
        <f>SUM(N16:N18)</f>
        <v>49817.7</v>
      </c>
    </row>
    <row r="20" spans="3:14" x14ac:dyDescent="0.25">
      <c r="I20" s="34"/>
    </row>
    <row r="21" spans="3:14" x14ac:dyDescent="0.25">
      <c r="E21" s="40" t="s">
        <v>22</v>
      </c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2024-07-03T11:35:08Z</dcterms:modified>
</cp:coreProperties>
</file>