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78F24AD7-837C-40B3-A376-7F0A0C0EA5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6" l="1"/>
  <c r="L19" i="36"/>
  <c r="J16" i="36"/>
  <c r="K16" i="36"/>
  <c r="J17" i="36"/>
  <c r="K17" i="36"/>
  <c r="K19" i="36" l="1"/>
  <c r="J19" i="36"/>
  <c r="M16" i="36"/>
  <c r="M19" i="36" s="1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<sst xmlns="http://schemas.openxmlformats.org/spreadsheetml/2006/main" count="29" uniqueCount="28">
  <si>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</si>
  <si>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</si>
  <si>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</si>
  <si>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</si>
  <si>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</si>
  <si>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</si>
  <si>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</si>
  <si>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</si>
  <si>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</si>
  <si>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</si>
  <si>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</si>
  <si>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</si>
  <si>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</si>
  <si>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</si>
  <si>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</si>
  <si>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</si>
  <si>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</si>
  <si>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</si>
  <si>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</si>
  <si>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</si>
  <si>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</si>
  <si>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</si>
  <si>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</si>
  <si>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</si>
  <si>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</si>
  <si>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</si>
  <si>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Enero del año 2025</t>
  </si>
  <si>
    <t xml:space="preserve">                                           CAPITULO:  5130     SUBCAPTULO: 01     DAF: 01     UE: 0001     PROGRAMA: 11     SUBPROGRAMA: 03    PROYECTO: 0     ACTIVIDAD: 0001     CUENTA: 2.1.1.2.11   FONDO: 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</si>
</sst>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4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8" fillId="25" borderId="0" xfId="0" applyFont="1" applyFill="1"/>
    <xf numFmtId="0" fontId="19" fillId="0" borderId="0" xfId="0" applyFont="1" applyBorder="1"/>
    <xf numFmtId="0" fontId="20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44" applyFont="1" applyBorder="1"/>
    <xf numFmtId="0" fontId="0" fillId="0" borderId="0" xfId="0" applyBorder="1"/>
    <xf numFmtId="0" fontId="19" fillId="0" borderId="0" xfId="0" applyFont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114299</xdr:colOff>
      <xdr:row>25</xdr:row>
      <xdr:rowOff>9525</xdr:rowOff>
    </xdr:from>
    <xdr:to>
      <xdr:col>4</xdr:col>
      <xdr:colOff>2181224</xdr:colOff>
      <xdr:row>35</xdr:row>
      <xdr:rowOff>38099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D215E47-D0FE-4DF9-926A-3CB02708D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6343650"/>
          <a:ext cx="4067175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18" zoomScaleNormal="100" workbookViewId="0">
      <selection activeCell="F32" sqref="F3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ht="28.5" x14ac:dyDescent="0.45">
      <c r="D8" s="3" t="s">
        <v>14</v>
      </c>
      <c r="E8" s="6"/>
      <c r="F8" s="6"/>
      <c r="G8" s="7"/>
      <c r="H8" s="9"/>
      <c r="I8" s="10"/>
      <c r="J8" s="11"/>
      <c r="K8" s="11"/>
    </row>
    <row r="9" spans="1:14" x14ac:dyDescent="0.25">
      <c r="E9" s="1"/>
    </row>
    <row r="10" spans="1:14" x14ac:dyDescent="0.25">
      <c r="E10" s="1" t="s">
        <v>25</v>
      </c>
      <c r="F10" s="4"/>
      <c r="G10" s="5"/>
      <c r="H10" s="5"/>
      <c r="I10"/>
    </row>
    <row r="11" spans="1:14" ht="15.75" x14ac:dyDescent="0.25">
      <c r="D11" s="48" t="s">
        <v>26</v>
      </c>
      <c r="E11" s="48"/>
      <c r="F11" s="49"/>
      <c r="G11" s="50"/>
      <c r="H11" s="50"/>
      <c r="I11" s="51"/>
      <c r="J11" s="52"/>
      <c r="K11" s="52"/>
    </row>
    <row r="12" spans="1:14" s="47" customFormat="1" ht="14.25" customHeight="1" thickBot="1" x14ac:dyDescent="0.25">
      <c r="A12" s="54" t="s">
        <v>27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4" s="8" customFormat="1" ht="54.75" customHeight="1" thickBot="1" x14ac:dyDescent="0.3">
      <c r="C13" s="55" t="s">
        <v>2</v>
      </c>
      <c r="D13" s="12"/>
      <c r="E13" s="13"/>
      <c r="F13" s="14"/>
      <c r="G13" s="12"/>
      <c r="H13" s="12"/>
      <c r="I13" s="55" t="s">
        <v>3</v>
      </c>
      <c r="J13" s="58" t="s">
        <v>4</v>
      </c>
      <c r="K13" s="59"/>
      <c r="L13" s="60"/>
      <c r="M13" s="15" t="s">
        <v>5</v>
      </c>
      <c r="N13" s="61" t="s">
        <v>6</v>
      </c>
    </row>
    <row r="14" spans="1:14" ht="27.75" customHeight="1" x14ac:dyDescent="0.25">
      <c r="C14" s="56"/>
      <c r="D14" s="16" t="s">
        <v>7</v>
      </c>
      <c r="E14" s="17" t="s">
        <v>8</v>
      </c>
      <c r="F14" s="18" t="s">
        <v>9</v>
      </c>
      <c r="G14" s="16" t="s">
        <v>0</v>
      </c>
      <c r="H14" s="16" t="s">
        <v>1</v>
      </c>
      <c r="I14" s="56"/>
      <c r="J14" s="30"/>
      <c r="K14" s="32"/>
      <c r="L14" s="32" t="s">
        <v>10</v>
      </c>
      <c r="M14" s="56" t="s">
        <v>11</v>
      </c>
      <c r="N14" s="62"/>
    </row>
    <row r="15" spans="1:14" ht="28.5" customHeight="1" thickBot="1" x14ac:dyDescent="0.3">
      <c r="C15" s="57"/>
      <c r="D15" s="19"/>
      <c r="E15" s="20"/>
      <c r="F15" s="21"/>
      <c r="G15" s="19"/>
      <c r="H15" s="19"/>
      <c r="I15" s="57"/>
      <c r="J15" s="31" t="s">
        <v>12</v>
      </c>
      <c r="K15" s="33" t="s">
        <v>13</v>
      </c>
      <c r="L15" s="33"/>
      <c r="M15" s="57"/>
      <c r="N15" s="63"/>
    </row>
    <row r="16" spans="1:14" ht="27" customHeight="1" x14ac:dyDescent="0.25">
      <c r="C16" s="22">
        <v>1</v>
      </c>
      <c r="D16" s="29" t="s">
        <v>21</v>
      </c>
      <c r="E16" s="23" t="s">
        <v>17</v>
      </c>
      <c r="F16" s="23" t="s">
        <v>18</v>
      </c>
      <c r="G16" s="24" t="s">
        <v>24</v>
      </c>
      <c r="H16" s="24" t="s">
        <v>19</v>
      </c>
      <c r="I16" s="25">
        <v>14000</v>
      </c>
      <c r="J16" s="25">
        <f t="shared" ref="J16:J17" si="0">+I16*2.87%</f>
        <v>401.8</v>
      </c>
      <c r="K16" s="25">
        <f t="shared" ref="K16:K17" si="1">+I16*3.04%</f>
        <v>425.6</v>
      </c>
      <c r="L16" s="26">
        <v>25</v>
      </c>
      <c r="M16" s="25">
        <f>+J16+K16+L16</f>
        <v>852.40000000000009</v>
      </c>
      <c r="N16" s="27">
        <f>+I16-M16</f>
        <v>13147.6</v>
      </c>
    </row>
    <row r="17" spans="3:14" ht="26.25" customHeight="1" x14ac:dyDescent="0.25">
      <c r="C17" s="22">
        <v>2</v>
      </c>
      <c r="D17" s="29" t="s">
        <v>22</v>
      </c>
      <c r="E17" s="23" t="s">
        <v>23</v>
      </c>
      <c r="F17" s="23" t="s">
        <v>20</v>
      </c>
      <c r="G17" s="24" t="s">
        <v>24</v>
      </c>
      <c r="H17" s="24" t="s">
        <v>15</v>
      </c>
      <c r="I17" s="25">
        <v>5000</v>
      </c>
      <c r="J17" s="25">
        <f t="shared" si="0"/>
        <v>143.5</v>
      </c>
      <c r="K17" s="25">
        <f t="shared" si="1"/>
        <v>152</v>
      </c>
      <c r="L17" s="26">
        <v>25</v>
      </c>
      <c r="M17" s="25">
        <f>+J17+K17+L17</f>
        <v>320.5</v>
      </c>
      <c r="N17" s="27">
        <f>+I17-M17</f>
        <v>4679.5</v>
      </c>
    </row>
    <row r="18" spans="3:14" ht="21.75" customHeight="1" thickBot="1" x14ac:dyDescent="0.3">
      <c r="C18" s="34"/>
      <c r="D18" s="35"/>
      <c r="E18" s="37"/>
      <c r="F18" s="37"/>
      <c r="G18" s="39"/>
      <c r="H18" s="39"/>
      <c r="I18" s="41"/>
      <c r="J18" s="41"/>
      <c r="K18" s="41"/>
      <c r="L18" s="43"/>
      <c r="M18" s="41"/>
      <c r="N18" s="44"/>
    </row>
    <row r="19" spans="3:14" ht="29.25" customHeight="1" thickBot="1" x14ac:dyDescent="0.3">
      <c r="C19" s="40"/>
      <c r="D19" s="36" t="s">
        <v>16</v>
      </c>
      <c r="E19" s="38"/>
      <c r="F19" s="38"/>
      <c r="G19" s="40"/>
      <c r="H19" s="40"/>
      <c r="I19" s="42">
        <f>SUM(I16:I18)</f>
        <v>19000</v>
      </c>
      <c r="J19" s="45">
        <f t="shared" ref="J19:L19" si="2">SUM(J16:J18)</f>
        <v>545.29999999999995</v>
      </c>
      <c r="K19" s="45">
        <f>SUM(K16:K18)</f>
        <v>577.6</v>
      </c>
      <c r="L19" s="45">
        <f t="shared" si="2"/>
        <v>50</v>
      </c>
      <c r="M19" s="45">
        <f>SUM(M16:M18)</f>
        <v>1172.9000000000001</v>
      </c>
      <c r="N19" s="46">
        <f>SUM(N16:N18)</f>
        <v>17827.099999999999</v>
      </c>
    </row>
    <row r="20" spans="3:14" x14ac:dyDescent="0.25">
      <c r="I20" s="28"/>
    </row>
    <row r="27" spans="3:14" ht="15.75" x14ac:dyDescent="0.25">
      <c r="D27" s="53"/>
    </row>
    <row r="28" spans="3:14" ht="15.75" x14ac:dyDescent="0.25">
      <c r="D28" s="2"/>
    </row>
  </sheetData>
  <mergeCells count="6">
    <mergeCell ref="A12:M12"/>
    <mergeCell ref="C13:C15"/>
    <mergeCell ref="I13:I15"/>
    <mergeCell ref="J13:L13"/>
    <mergeCell ref="N13:N15"/>
    <mergeCell ref="M14:M15"/>
  </mergeCells>
  <pageMargins left="1.6223622047244095" right="0" top="0.78740157480314965" bottom="0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2025-02-13T14:15:16Z</cp:lastPrinted>
  <dcterms:created xsi:type="dcterms:W3CDTF">2016-02-04T15:15:56Z</dcterms:created>
  <dcterms:modified xsi:type="dcterms:W3CDTF">2025-02-13T16:47:58Z</dcterms:modified>
</cp:coreProperties>
</file>