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9E2E024C-41CE-488E-98F7-C77807DAE2C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36" l="1"/>
  <c r="M14" i="36" s="1"/>
  <c r="N14" i="36" s="1"/>
  <c r="K14" i="36"/>
  <c r="I16" i="36"/>
  <c r="L16" i="36"/>
  <c r="J12" i="36"/>
  <c r="K12" i="36"/>
  <c r="J13" i="36"/>
  <c r="K13" i="36"/>
  <c r="K16" i="36" l="1"/>
  <c r="J16" i="36"/>
  <c r="M12" i="36"/>
  <c r="M13" i="36"/>
  <c r="N13" i="36" s="1"/>
  <c r="M16" i="36" l="1"/>
  <c r="N12" i="36"/>
  <c r="N16" i="36" s="1"/>
</calcChain>
</file>

<file path=xl/sharedStrings.xml><?xml version="1.0" encoding="utf-8"?>
<sst xmlns="http://schemas.openxmlformats.org/spreadsheetml/2006/main" count="34" uniqueCount="31">
  <si>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</si>
  <si>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</si>
  <si>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</si>
  <si>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</si>
  <si>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</si>
  <si>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</si>
  <si>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</si>
  <si>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</si>
  <si>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</si>
  <si>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</si>
  <si>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</si>
  <si>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</si>
  <si>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</si>
  <si>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</si>
  <si>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</si>
  <si>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</si>
  <si>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</si>
  <si>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</si>
  <si>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</si>
  <si>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</si>
  <si>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</si>
  <si>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</si>
  <si>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</si>
  <si>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</si>
  <si>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</si>
  <si>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</si>
  <si>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</si>
  <si>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>División de Contabilidad</t>
  </si>
  <si>
    <t>Técnico de Contabilidad</t>
  </si>
  <si>
    <t>Nicole Mariel Mañon Gutierrez</t>
  </si>
  <si>
    <t xml:space="preserve">                                                                                                                                                                        Correspondiente al mes de Julio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</si>
</sst>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2" fillId="0" borderId="0" applyFont="0" applyFill="0" applyBorder="0" applyAlignment="0" applyProtection="0"/>
  </cellStyleXfs>
  <cellXfs count="69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5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5" fontId="27" fillId="0" borderId="15" xfId="44" applyFont="1" applyBorder="1"/>
    <xf numFmtId="165" fontId="27" fillId="0" borderId="15" xfId="44" applyFont="1" applyBorder="1" applyAlignment="1">
      <alignment horizontal="center"/>
    </xf>
    <xf numFmtId="164" fontId="27" fillId="0" borderId="16" xfId="0" applyNumberFormat="1" applyFont="1" applyBorder="1"/>
    <xf numFmtId="165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5" fontId="27" fillId="0" borderId="26" xfId="44" applyFont="1" applyBorder="1"/>
    <xf numFmtId="165" fontId="29" fillId="24" borderId="11" xfId="44" applyFont="1" applyFill="1" applyBorder="1"/>
    <xf numFmtId="165" fontId="27" fillId="0" borderId="26" xfId="44" applyFont="1" applyBorder="1" applyAlignment="1">
      <alignment horizontal="center"/>
    </xf>
    <xf numFmtId="164" fontId="27" fillId="0" borderId="27" xfId="0" applyNumberFormat="1" applyFont="1" applyBorder="1"/>
    <xf numFmtId="165" fontId="29" fillId="24" borderId="11" xfId="0" applyNumberFormat="1" applyFont="1" applyFill="1" applyBorder="1"/>
    <xf numFmtId="164" fontId="29" fillId="24" borderId="11" xfId="0" applyNumberFormat="1" applyFont="1" applyFill="1" applyBorder="1"/>
    <xf numFmtId="0" fontId="28" fillId="25" borderId="0" xfId="0" applyFont="1" applyFill="1"/>
    <xf numFmtId="0" fontId="19" fillId="0" borderId="0" xfId="0" applyFont="1" applyBorder="1"/>
    <xf numFmtId="0" fontId="20" fillId="0" borderId="0" xfId="0" applyFont="1" applyBorder="1"/>
    <xf numFmtId="0" fontId="0" fillId="0" borderId="0" xfId="0" applyBorder="1" applyAlignment="1">
      <alignment horizontal="center"/>
    </xf>
    <xf numFmtId="165" fontId="0" fillId="0" borderId="0" xfId="44" applyFont="1" applyBorder="1"/>
    <xf numFmtId="0" fontId="0" fillId="0" borderId="0" xfId="0" applyBorder="1"/>
    <xf numFmtId="0" fontId="19" fillId="0" borderId="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7" fillId="25" borderId="29" xfId="0" applyFont="1" applyFill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165" fontId="27" fillId="0" borderId="29" xfId="44" applyFont="1" applyBorder="1"/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800099</xdr:colOff>
      <xdr:row>0</xdr:row>
      <xdr:rowOff>66676</xdr:rowOff>
    </xdr:from>
    <xdr:to>
      <xdr:col>4</xdr:col>
      <xdr:colOff>609600</xdr:colOff>
      <xdr:row>6</xdr:row>
      <xdr:rowOff>76200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9674" y="82867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1524000</xdr:colOff>
      <xdr:row>28</xdr:row>
      <xdr:rowOff>146611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70826C19-C78F-4AD1-A69B-E39EF929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286500"/>
          <a:ext cx="3524250" cy="1689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5"/>
  <sheetViews>
    <sheetView tabSelected="1" topLeftCell="B1" zoomScaleNormal="100" workbookViewId="0">
      <selection activeCell="E6" sqref="E6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4" spans="1:14" ht="28.5" x14ac:dyDescent="0.45">
      <c r="D4" s="3" t="s">
        <v>14</v>
      </c>
      <c r="E4" s="6"/>
      <c r="F4" s="6"/>
      <c r="G4" s="7"/>
      <c r="H4" s="9"/>
      <c r="I4" s="10"/>
      <c r="J4" s="11"/>
      <c r="K4" s="11"/>
    </row>
    <row r="5" spans="1:14" x14ac:dyDescent="0.25">
      <c r="E5" s="1"/>
    </row>
    <row r="6" spans="1:14" x14ac:dyDescent="0.25">
      <c r="E6" s="1" t="s">
        <v>25</v>
      </c>
      <c r="F6" s="4"/>
      <c r="G6" s="5"/>
      <c r="H6" s="5"/>
      <c r="I6"/>
    </row>
    <row r="7" spans="1:14" ht="15.75" x14ac:dyDescent="0.25">
      <c r="D7" s="48" t="s">
        <v>30</v>
      </c>
      <c r="E7" s="48"/>
      <c r="F7" s="49"/>
      <c r="G7" s="50"/>
      <c r="H7" s="50"/>
      <c r="I7" s="51"/>
      <c r="J7" s="52"/>
      <c r="K7" s="52"/>
    </row>
    <row r="8" spans="1:14" s="47" customFormat="1" ht="14.25" customHeight="1" thickBot="1" x14ac:dyDescent="0.25">
      <c r="A8" s="59" t="s">
        <v>26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4" s="8" customFormat="1" ht="54.75" customHeight="1" thickBot="1" x14ac:dyDescent="0.3">
      <c r="C9" s="60" t="s">
        <v>2</v>
      </c>
      <c r="D9" s="12"/>
      <c r="E9" s="13"/>
      <c r="F9" s="14"/>
      <c r="G9" s="12"/>
      <c r="H9" s="12"/>
      <c r="I9" s="60" t="s">
        <v>3</v>
      </c>
      <c r="J9" s="63" t="s">
        <v>4</v>
      </c>
      <c r="K9" s="64"/>
      <c r="L9" s="65"/>
      <c r="M9" s="15" t="s">
        <v>5</v>
      </c>
      <c r="N9" s="66" t="s">
        <v>6</v>
      </c>
    </row>
    <row r="10" spans="1:14" ht="27.75" customHeight="1" x14ac:dyDescent="0.25">
      <c r="C10" s="61"/>
      <c r="D10" s="16" t="s">
        <v>7</v>
      </c>
      <c r="E10" s="17" t="s">
        <v>8</v>
      </c>
      <c r="F10" s="18" t="s">
        <v>9</v>
      </c>
      <c r="G10" s="16" t="s">
        <v>0</v>
      </c>
      <c r="H10" s="16" t="s">
        <v>1</v>
      </c>
      <c r="I10" s="61"/>
      <c r="J10" s="30"/>
      <c r="K10" s="32"/>
      <c r="L10" s="32" t="s">
        <v>10</v>
      </c>
      <c r="M10" s="61" t="s">
        <v>11</v>
      </c>
      <c r="N10" s="67"/>
    </row>
    <row r="11" spans="1:14" ht="28.5" customHeight="1" thickBot="1" x14ac:dyDescent="0.3">
      <c r="C11" s="62"/>
      <c r="D11" s="19"/>
      <c r="E11" s="20"/>
      <c r="F11" s="21"/>
      <c r="G11" s="19"/>
      <c r="H11" s="19"/>
      <c r="I11" s="62"/>
      <c r="J11" s="31" t="s">
        <v>12</v>
      </c>
      <c r="K11" s="33" t="s">
        <v>13</v>
      </c>
      <c r="L11" s="33"/>
      <c r="M11" s="62"/>
      <c r="N11" s="68"/>
    </row>
    <row r="12" spans="1:14" ht="27" customHeight="1" x14ac:dyDescent="0.25">
      <c r="C12" s="22">
        <v>1</v>
      </c>
      <c r="D12" s="29" t="s">
        <v>21</v>
      </c>
      <c r="E12" s="23" t="s">
        <v>17</v>
      </c>
      <c r="F12" s="23" t="s">
        <v>18</v>
      </c>
      <c r="G12" s="24" t="s">
        <v>24</v>
      </c>
      <c r="H12" s="24" t="s">
        <v>19</v>
      </c>
      <c r="I12" s="25">
        <v>14000</v>
      </c>
      <c r="J12" s="25">
        <f t="shared" ref="J12:J13" si="0">+I12*2.87%</f>
        <v>401.8</v>
      </c>
      <c r="K12" s="25">
        <f t="shared" ref="K12:K13" si="1">+I12*3.04%</f>
        <v>425.6</v>
      </c>
      <c r="L12" s="26">
        <v>25</v>
      </c>
      <c r="M12" s="25">
        <f>+J12+K12+L12</f>
        <v>852.40000000000009</v>
      </c>
      <c r="N12" s="27">
        <f>+I12-M12</f>
        <v>13147.6</v>
      </c>
    </row>
    <row r="13" spans="1:14" ht="26.25" customHeight="1" x14ac:dyDescent="0.25">
      <c r="C13" s="22">
        <v>2</v>
      </c>
      <c r="D13" s="29" t="s">
        <v>22</v>
      </c>
      <c r="E13" s="23" t="s">
        <v>23</v>
      </c>
      <c r="F13" s="23" t="s">
        <v>20</v>
      </c>
      <c r="G13" s="24" t="s">
        <v>24</v>
      </c>
      <c r="H13" s="24" t="s">
        <v>15</v>
      </c>
      <c r="I13" s="25">
        <v>15000</v>
      </c>
      <c r="J13" s="25">
        <f t="shared" si="0"/>
        <v>430.5</v>
      </c>
      <c r="K13" s="25">
        <f t="shared" si="1"/>
        <v>456</v>
      </c>
      <c r="L13" s="26">
        <v>25</v>
      </c>
      <c r="M13" s="25">
        <f>+J13+K13+L13</f>
        <v>911.5</v>
      </c>
      <c r="N13" s="27">
        <f>+I13-M13</f>
        <v>14088.5</v>
      </c>
    </row>
    <row r="14" spans="1:14" ht="26.25" customHeight="1" x14ac:dyDescent="0.25">
      <c r="C14" s="54">
        <v>3</v>
      </c>
      <c r="D14" s="55" t="s">
        <v>29</v>
      </c>
      <c r="E14" s="56" t="s">
        <v>27</v>
      </c>
      <c r="F14" s="56" t="s">
        <v>28</v>
      </c>
      <c r="G14" s="24" t="s">
        <v>24</v>
      </c>
      <c r="H14" s="57" t="s">
        <v>19</v>
      </c>
      <c r="I14" s="58">
        <v>15000</v>
      </c>
      <c r="J14" s="25">
        <f t="shared" ref="J14" si="2">+I14*2.87%</f>
        <v>430.5</v>
      </c>
      <c r="K14" s="25">
        <f t="shared" ref="K14" si="3">+I14*3.04%</f>
        <v>456</v>
      </c>
      <c r="L14" s="26">
        <v>25</v>
      </c>
      <c r="M14" s="25">
        <f>+J14+K14+L14</f>
        <v>911.5</v>
      </c>
      <c r="N14" s="27">
        <f>+I14-M14</f>
        <v>14088.5</v>
      </c>
    </row>
    <row r="15" spans="1:14" ht="21.75" customHeight="1" thickBot="1" x14ac:dyDescent="0.3">
      <c r="C15" s="34"/>
      <c r="D15" s="35"/>
      <c r="E15" s="37"/>
      <c r="F15" s="37"/>
      <c r="G15" s="39"/>
      <c r="H15" s="39"/>
      <c r="I15" s="41"/>
      <c r="J15" s="41"/>
      <c r="K15" s="41"/>
      <c r="L15" s="43"/>
      <c r="M15" s="41"/>
      <c r="N15" s="44"/>
    </row>
    <row r="16" spans="1:14" ht="29.25" customHeight="1" thickBot="1" x14ac:dyDescent="0.3">
      <c r="C16" s="40"/>
      <c r="D16" s="36" t="s">
        <v>16</v>
      </c>
      <c r="E16" s="38"/>
      <c r="F16" s="38"/>
      <c r="G16" s="40"/>
      <c r="H16" s="40"/>
      <c r="I16" s="42">
        <f>SUM(I12:I15)</f>
        <v>44000</v>
      </c>
      <c r="J16" s="45">
        <f t="shared" ref="J16:L16" si="4">SUM(J12:J15)</f>
        <v>1262.8</v>
      </c>
      <c r="K16" s="45">
        <f>SUM(K12:K15)</f>
        <v>1337.6</v>
      </c>
      <c r="L16" s="45">
        <f t="shared" si="4"/>
        <v>75</v>
      </c>
      <c r="M16" s="45">
        <f>SUM(M12:M15)</f>
        <v>2675.4</v>
      </c>
      <c r="N16" s="46">
        <f>SUM(N12:N15)</f>
        <v>41324.6</v>
      </c>
    </row>
    <row r="17" spans="4:9" x14ac:dyDescent="0.25">
      <c r="I17" s="28"/>
    </row>
    <row r="24" spans="4:9" ht="15.75" x14ac:dyDescent="0.25">
      <c r="D24" s="53"/>
    </row>
    <row r="25" spans="4:9" ht="15.75" x14ac:dyDescent="0.25">
      <c r="D25" s="2"/>
    </row>
  </sheetData>
  <mergeCells count="6">
    <mergeCell ref="A8:M8"/>
    <mergeCell ref="C9:C11"/>
    <mergeCell ref="I9:I11"/>
    <mergeCell ref="J9:L9"/>
    <mergeCell ref="N9:N11"/>
    <mergeCell ref="M10:M11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2025-02-13T14:15:16Z</cp:lastPrinted>
  <dcterms:created xsi:type="dcterms:W3CDTF">2016-02-04T15:15:56Z</dcterms:created>
  <dcterms:modified xsi:type="dcterms:W3CDTF">2025-08-05T19:27:36Z</dcterms:modified>
</cp:coreProperties>
</file>