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Escritorio/Transparencia Marzo 2024/"/>
    </mc:Choice>
  </mc:AlternateContent>
  <xr:revisionPtr revIDLastSave="5" documentId="8_{6459AEFF-784D-4C7D-B32A-179760FFA772}" xr6:coauthVersionLast="47" xr6:coauthVersionMax="47" xr10:uidLastSave="{D80926C5-D11F-4B69-BE4D-19ACD54EFA32}"/>
  <bookViews>
    <workbookView xWindow="-120" yWindow="-120" windowWidth="20730" windowHeight="1116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6" l="1"/>
  <c r="L19" i="36"/>
  <c r="J16" i="36"/>
  <c r="K16" i="36"/>
  <c r="J17" i="36"/>
  <c r="K17" i="36"/>
  <c r="K19" i="36" l="1"/>
  <c r="J19" i="36"/>
  <c r="M16" i="36"/>
  <c r="M19" i="36" s="1"/>
  <c r="M17" i="36"/>
  <c r="N17" i="36" s="1"/>
  <c r="N16" i="36" l="1"/>
  <c r="N19" i="36" s="1"/>
</calcChain>
</file>

<file path=xl/sharedStrings.xml><?xml version="1.0" encoding="utf-8"?>
<sst xmlns="http://schemas.openxmlformats.org/spreadsheetml/2006/main" count="31" uniqueCount="30">
  <si>
    <t>Estatus</t>
  </si>
  <si>
    <t xml:space="preserve">          Enc. de Recursos Humanos</t>
  </si>
  <si>
    <t>Yesenia Justo Taveras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</si>
  <si>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</si>
  <si>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</si>
  <si>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</si>
  <si>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</si>
  <si>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</si>
  <si>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</si>
  <si>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</si>
  <si>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</si>
  <si>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</si>
  <si>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</si>
  <si>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</si>
  <si>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</si>
  <si>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</si>
  <si>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</si>
  <si>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</t>
  </si>
  <si>
    <t>Masculino</t>
  </si>
  <si>
    <t>TOTAL GENERAL</t>
  </si>
  <si>
    <t>Departamento de Recursos Humanos</t>
  </si>
  <si>
    <t>Técnico de Nomina</t>
  </si>
  <si>
    <t>Femenino</t>
  </si>
  <si>
    <t>Técnico en Programación</t>
  </si>
  <si>
    <t>Yudelka Mercedes Pérez Martínez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</si>
  <si>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</si>
  <si>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</si>
  <si>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</si>
  <si>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                                                                                                    NOMINA INTERINATO</t>
  </si>
  <si>
    <t xml:space="preserve">                                                                                                                                                                        Correspondiente al mes de Marzo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</si>
</sst>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62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0" xfId="0" applyBorder="1"/>
    <xf numFmtId="164" fontId="0" fillId="0" borderId="10" xfId="44" applyFont="1" applyBorder="1"/>
    <xf numFmtId="0" fontId="19" fillId="0" borderId="10" xfId="0" applyFont="1" applyBorder="1"/>
    <xf numFmtId="0" fontId="20" fillId="0" borderId="10" xfId="0" applyFont="1" applyBorder="1"/>
    <xf numFmtId="0" fontId="0" fillId="0" borderId="10" xfId="0" applyBorder="1" applyAlignment="1">
      <alignment horizontal="center"/>
    </xf>
    <xf numFmtId="0" fontId="0" fillId="25" borderId="0" xfId="0" applyFill="1"/>
    <xf numFmtId="0" fontId="24" fillId="0" borderId="0" xfId="0" applyFont="1" applyAlignment="1">
      <alignment horizontal="center"/>
    </xf>
    <xf numFmtId="164" fontId="24" fillId="0" borderId="0" xfId="44" applyFont="1"/>
    <xf numFmtId="0" fontId="24" fillId="0" borderId="0" xfId="0" applyFont="1"/>
    <xf numFmtId="0" fontId="25" fillId="24" borderId="18" xfId="0" applyFont="1" applyFill="1" applyBorder="1" applyAlignment="1">
      <alignment horizontal="center" vertical="center"/>
    </xf>
    <xf numFmtId="0" fontId="25" fillId="24" borderId="19" xfId="0" applyFont="1" applyFill="1" applyBorder="1" applyAlignment="1">
      <alignment horizontal="left" vertical="center"/>
    </xf>
    <xf numFmtId="0" fontId="25" fillId="24" borderId="17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20" xfId="0" applyFont="1" applyFill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left" vertical="center"/>
    </xf>
    <xf numFmtId="0" fontId="25" fillId="24" borderId="22" xfId="0" applyFont="1" applyFill="1" applyBorder="1" applyAlignment="1">
      <alignment horizontal="left" vertical="center"/>
    </xf>
    <xf numFmtId="0" fontId="26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left"/>
    </xf>
    <xf numFmtId="0" fontId="27" fillId="0" borderId="15" xfId="0" applyFont="1" applyBorder="1" applyAlignment="1">
      <alignment horizontal="center"/>
    </xf>
    <xf numFmtId="164" fontId="27" fillId="0" borderId="15" xfId="44" applyFont="1" applyBorder="1"/>
    <xf numFmtId="164" fontId="27" fillId="0" borderId="15" xfId="44" applyFont="1" applyBorder="1" applyAlignment="1">
      <alignment horizontal="center"/>
    </xf>
    <xf numFmtId="43" fontId="27" fillId="0" borderId="16" xfId="0" applyNumberFormat="1" applyFont="1" applyBorder="1"/>
    <xf numFmtId="164" fontId="20" fillId="0" borderId="0" xfId="44" applyFont="1"/>
    <xf numFmtId="0" fontId="27" fillId="25" borderId="15" xfId="0" applyFont="1" applyFill="1" applyBorder="1" applyAlignment="1">
      <alignment horizontal="left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  <xf numFmtId="0" fontId="26" fillId="0" borderId="25" xfId="0" applyFont="1" applyBorder="1" applyAlignment="1">
      <alignment horizontal="center"/>
    </xf>
    <xf numFmtId="0" fontId="27" fillId="25" borderId="26" xfId="0" applyFont="1" applyFill="1" applyBorder="1" applyAlignment="1">
      <alignment horizontal="left"/>
    </xf>
    <xf numFmtId="0" fontId="28" fillId="24" borderId="11" xfId="0" applyFont="1" applyFill="1" applyBorder="1" applyAlignment="1" applyProtection="1">
      <alignment horizontal="left" vertical="center" wrapText="1"/>
      <protection locked="0"/>
    </xf>
    <xf numFmtId="0" fontId="27" fillId="0" borderId="26" xfId="0" applyFont="1" applyBorder="1" applyAlignment="1">
      <alignment horizontal="left"/>
    </xf>
    <xf numFmtId="0" fontId="26" fillId="24" borderId="11" xfId="0" applyFont="1" applyFill="1" applyBorder="1"/>
    <xf numFmtId="0" fontId="27" fillId="0" borderId="26" xfId="0" applyFont="1" applyBorder="1" applyAlignment="1">
      <alignment horizontal="center"/>
    </xf>
    <xf numFmtId="0" fontId="26" fillId="24" borderId="11" xfId="0" applyFont="1" applyFill="1" applyBorder="1" applyAlignment="1">
      <alignment horizontal="center"/>
    </xf>
    <xf numFmtId="164" fontId="27" fillId="0" borderId="26" xfId="44" applyFont="1" applyBorder="1"/>
    <xf numFmtId="164" fontId="29" fillId="24" borderId="11" xfId="44" applyFont="1" applyFill="1" applyBorder="1"/>
    <xf numFmtId="164" fontId="27" fillId="0" borderId="26" xfId="44" applyFont="1" applyBorder="1" applyAlignment="1">
      <alignment horizontal="center"/>
    </xf>
    <xf numFmtId="43" fontId="27" fillId="0" borderId="27" xfId="0" applyNumberFormat="1" applyFont="1" applyBorder="1"/>
    <xf numFmtId="164" fontId="29" fillId="24" borderId="11" xfId="0" applyNumberFormat="1" applyFont="1" applyFill="1" applyBorder="1"/>
    <xf numFmtId="43" fontId="29" fillId="24" borderId="11" xfId="0" applyNumberFormat="1" applyFont="1" applyFill="1" applyBorder="1"/>
    <xf numFmtId="0" fontId="25" fillId="24" borderId="17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horizontal="center" vertical="center" wrapText="1"/>
    </xf>
    <xf numFmtId="0" fontId="25" fillId="24" borderId="22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 vertical="center"/>
    </xf>
    <xf numFmtId="0" fontId="25" fillId="24" borderId="24" xfId="0" applyFont="1" applyFill="1" applyBorder="1" applyAlignment="1">
      <alignment horizontal="center" vertical="center"/>
    </xf>
    <xf numFmtId="0" fontId="25" fillId="24" borderId="18" xfId="0" applyFont="1" applyFill="1" applyBorder="1" applyAlignment="1">
      <alignment horizontal="center" vertical="center" wrapText="1"/>
    </xf>
    <xf numFmtId="0" fontId="25" fillId="24" borderId="21" xfId="0" applyFont="1" applyFill="1" applyBorder="1" applyAlignment="1">
      <alignment horizontal="center" vertical="center" wrapText="1"/>
    </xf>
    <xf numFmtId="0" fontId="25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1057275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173315</xdr:colOff>
      <xdr:row>23</xdr:row>
      <xdr:rowOff>1</xdr:rowOff>
    </xdr:from>
    <xdr:to>
      <xdr:col>4</xdr:col>
      <xdr:colOff>1771651</xdr:colOff>
      <xdr:row>33</xdr:row>
      <xdr:rowOff>19050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99B27F6-5518-416E-B41E-843CCD038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40" y="9124951"/>
          <a:ext cx="3998636" cy="195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8"/>
  <sheetViews>
    <sheetView tabSelected="1" topLeftCell="B6" zoomScaleNormal="100" workbookViewId="0">
      <selection activeCell="E20" sqref="E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0" customWidth="1"/>
    <col min="5" max="5" width="49.42578125" customWidth="1"/>
    <col min="6" max="6" width="21.85546875" customWidth="1"/>
    <col min="7" max="7" width="27.5703125" style="4" customWidth="1"/>
    <col min="8" max="8" width="11.42578125" style="4" customWidth="1"/>
    <col min="9" max="9" width="13.28515625" style="5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8" spans="3:14" ht="28.5" x14ac:dyDescent="0.45">
      <c r="D8" s="3" t="s">
        <v>16</v>
      </c>
      <c r="E8" s="7"/>
      <c r="F8" s="7"/>
      <c r="G8" s="8"/>
      <c r="H8" s="15"/>
      <c r="I8" s="16"/>
      <c r="J8" s="17"/>
      <c r="K8" s="17"/>
    </row>
    <row r="9" spans="3:14" x14ac:dyDescent="0.25">
      <c r="E9" s="1"/>
    </row>
    <row r="10" spans="3:14" x14ac:dyDescent="0.25">
      <c r="E10" s="1" t="s">
        <v>28</v>
      </c>
      <c r="F10" s="4"/>
      <c r="G10" s="5"/>
      <c r="H10" s="5"/>
      <c r="I10"/>
    </row>
    <row r="12" spans="3:14" ht="16.5" thickBot="1" x14ac:dyDescent="0.3">
      <c r="C12" s="11" t="s">
        <v>17</v>
      </c>
      <c r="D12" s="11" t="s">
        <v>29</v>
      </c>
      <c r="E12" s="11"/>
      <c r="F12" s="12"/>
      <c r="G12" s="13"/>
      <c r="H12" s="13"/>
      <c r="I12" s="10"/>
      <c r="J12" s="9"/>
      <c r="K12" s="9"/>
    </row>
    <row r="13" spans="3:14" s="14" customFormat="1" ht="54.75" customHeight="1" thickBot="1" x14ac:dyDescent="0.3">
      <c r="C13" s="53" t="s">
        <v>4</v>
      </c>
      <c r="D13" s="18"/>
      <c r="E13" s="19"/>
      <c r="F13" s="20"/>
      <c r="G13" s="18"/>
      <c r="H13" s="18"/>
      <c r="I13" s="53" t="s">
        <v>5</v>
      </c>
      <c r="J13" s="56" t="s">
        <v>6</v>
      </c>
      <c r="K13" s="57"/>
      <c r="L13" s="58"/>
      <c r="M13" s="21" t="s">
        <v>7</v>
      </c>
      <c r="N13" s="59" t="s">
        <v>8</v>
      </c>
    </row>
    <row r="14" spans="3:14" ht="27.75" customHeight="1" x14ac:dyDescent="0.25">
      <c r="C14" s="54"/>
      <c r="D14" s="22" t="s">
        <v>9</v>
      </c>
      <c r="E14" s="23" t="s">
        <v>10</v>
      </c>
      <c r="F14" s="24" t="s">
        <v>11</v>
      </c>
      <c r="G14" s="22" t="s">
        <v>0</v>
      </c>
      <c r="H14" s="22" t="s">
        <v>3</v>
      </c>
      <c r="I14" s="54"/>
      <c r="J14" s="36"/>
      <c r="K14" s="38"/>
      <c r="L14" s="38" t="s">
        <v>12</v>
      </c>
      <c r="M14" s="54" t="s">
        <v>13</v>
      </c>
      <c r="N14" s="60"/>
    </row>
    <row r="15" spans="3:14" ht="28.5" customHeight="1" thickBot="1" x14ac:dyDescent="0.3">
      <c r="C15" s="55"/>
      <c r="D15" s="25"/>
      <c r="E15" s="26"/>
      <c r="F15" s="27"/>
      <c r="G15" s="25"/>
      <c r="H15" s="25"/>
      <c r="I15" s="55"/>
      <c r="J15" s="37" t="s">
        <v>14</v>
      </c>
      <c r="K15" s="39" t="s">
        <v>15</v>
      </c>
      <c r="L15" s="39"/>
      <c r="M15" s="55"/>
      <c r="N15" s="61"/>
    </row>
    <row r="16" spans="3:14" ht="27" customHeight="1" x14ac:dyDescent="0.25">
      <c r="C16" s="28">
        <v>1</v>
      </c>
      <c r="D16" s="35" t="s">
        <v>24</v>
      </c>
      <c r="E16" s="29" t="s">
        <v>20</v>
      </c>
      <c r="F16" s="29" t="s">
        <v>21</v>
      </c>
      <c r="G16" s="30" t="s">
        <v>27</v>
      </c>
      <c r="H16" s="30" t="s">
        <v>22</v>
      </c>
      <c r="I16" s="31">
        <v>14000</v>
      </c>
      <c r="J16" s="31">
        <f t="shared" ref="J16:J17" si="0">+I16*2.87%</f>
        <v>401.8</v>
      </c>
      <c r="K16" s="31">
        <f t="shared" ref="K16:K17" si="1">+I16*3.04%</f>
        <v>425.6</v>
      </c>
      <c r="L16" s="32">
        <v>25</v>
      </c>
      <c r="M16" s="31">
        <f>+J16+K16+L16</f>
        <v>852.40000000000009</v>
      </c>
      <c r="N16" s="33">
        <f>+I16-M16</f>
        <v>13147.6</v>
      </c>
    </row>
    <row r="17" spans="3:14" ht="26.25" customHeight="1" x14ac:dyDescent="0.25">
      <c r="C17" s="28">
        <v>2</v>
      </c>
      <c r="D17" s="35" t="s">
        <v>25</v>
      </c>
      <c r="E17" s="29" t="s">
        <v>26</v>
      </c>
      <c r="F17" s="29" t="s">
        <v>23</v>
      </c>
      <c r="G17" s="30" t="s">
        <v>27</v>
      </c>
      <c r="H17" s="30" t="s">
        <v>18</v>
      </c>
      <c r="I17" s="31">
        <v>5000</v>
      </c>
      <c r="J17" s="31">
        <f t="shared" si="0"/>
        <v>143.5</v>
      </c>
      <c r="K17" s="31">
        <f t="shared" si="1"/>
        <v>152</v>
      </c>
      <c r="L17" s="32">
        <v>25</v>
      </c>
      <c r="M17" s="31">
        <f>+J17+K17+L17</f>
        <v>320.5</v>
      </c>
      <c r="N17" s="33">
        <f>+I17-M17</f>
        <v>4679.5</v>
      </c>
    </row>
    <row r="18" spans="3:14" ht="21.75" customHeight="1" thickBot="1" x14ac:dyDescent="0.3">
      <c r="C18" s="40"/>
      <c r="D18" s="41"/>
      <c r="E18" s="43"/>
      <c r="F18" s="43"/>
      <c r="G18" s="45"/>
      <c r="H18" s="45"/>
      <c r="I18" s="47"/>
      <c r="J18" s="47"/>
      <c r="K18" s="47"/>
      <c r="L18" s="49"/>
      <c r="M18" s="47"/>
      <c r="N18" s="50"/>
    </row>
    <row r="19" spans="3:14" ht="29.25" customHeight="1" thickBot="1" x14ac:dyDescent="0.3">
      <c r="C19" s="46"/>
      <c r="D19" s="42" t="s">
        <v>19</v>
      </c>
      <c r="E19" s="44"/>
      <c r="F19" s="44"/>
      <c r="G19" s="46"/>
      <c r="H19" s="46"/>
      <c r="I19" s="48">
        <f>SUM(I16:I18)</f>
        <v>19000</v>
      </c>
      <c r="J19" s="51">
        <f t="shared" ref="J19:L19" si="2">SUM(J16:J18)</f>
        <v>545.29999999999995</v>
      </c>
      <c r="K19" s="51">
        <f>SUM(K16:K18)</f>
        <v>577.6</v>
      </c>
      <c r="L19" s="51">
        <f t="shared" si="2"/>
        <v>50</v>
      </c>
      <c r="M19" s="51">
        <f>SUM(M16:M18)</f>
        <v>1172.9000000000001</v>
      </c>
      <c r="N19" s="52">
        <f>SUM(N16:N18)</f>
        <v>17827.099999999999</v>
      </c>
    </row>
    <row r="20" spans="3:14" x14ac:dyDescent="0.25">
      <c r="I20" s="34"/>
    </row>
    <row r="27" spans="3:14" ht="16.5" thickBot="1" x14ac:dyDescent="0.3">
      <c r="D27" s="6" t="s">
        <v>2</v>
      </c>
    </row>
    <row r="28" spans="3:14" ht="15.75" x14ac:dyDescent="0.25">
      <c r="D28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1.1023622047244095" right="0" top="0.78740157480314965" bottom="0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2024-04-09T15:24:10Z</cp:lastPrinted>
  <dcterms:created xsi:type="dcterms:W3CDTF">2016-02-04T15:15:56Z</dcterms:created>
  <dcterms:modified xsi:type="dcterms:W3CDTF">2024-04-09T15:24:11Z</dcterms:modified>
</cp:coreProperties>
</file>