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FEBRERO 2024\"/>
    </mc:Choice>
  </mc:AlternateContent>
  <xr:revisionPtr revIDLastSave="0" documentId="13_ncr:1_{47FC71E6-EB1D-4751-93CF-01D7CB928953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CXP" sheetId="1" r:id="rId1"/>
    <sheet name="x suplidores" sheetId="2" r:id="rId2"/>
    <sheet name="31JULIO" sheetId="3" r:id="rId3"/>
  </sheets>
  <definedNames>
    <definedName name="_xlnm._FilterDatabase" localSheetId="2" hidden="1">'31JULIO'!$A$4:$F$43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4" i="3" l="1"/>
  <c r="G8" i="3"/>
  <c r="G6" i="3"/>
  <c r="G26" i="3"/>
  <c r="G33" i="3"/>
  <c r="G36" i="3"/>
  <c r="G43" i="3"/>
  <c r="G42" i="3"/>
  <c r="G35" i="3"/>
  <c r="G34" i="3"/>
  <c r="G25" i="3"/>
  <c r="G24" i="3"/>
  <c r="G23" i="3"/>
  <c r="G22" i="3"/>
  <c r="G20" i="3"/>
  <c r="G16" i="3"/>
  <c r="G14" i="3"/>
  <c r="G13" i="3"/>
  <c r="G12" i="3"/>
  <c r="G11" i="3"/>
  <c r="G15" i="3"/>
  <c r="G50" i="2"/>
  <c r="G38" i="2"/>
  <c r="G46" i="2"/>
  <c r="G39" i="2"/>
  <c r="G30" i="2"/>
  <c r="G73" i="2"/>
  <c r="G74" i="2"/>
  <c r="G72" i="2"/>
  <c r="G70" i="2"/>
  <c r="G49" i="2"/>
  <c r="G45" i="2"/>
  <c r="G44" i="2"/>
  <c r="G43" i="2"/>
  <c r="G37" i="2"/>
  <c r="G32" i="2"/>
  <c r="G31" i="2"/>
  <c r="G29" i="2"/>
  <c r="G15" i="2"/>
  <c r="G14" i="2"/>
  <c r="G13" i="2"/>
  <c r="F75" i="2"/>
  <c r="G44" i="3" l="1"/>
  <c r="G47" i="3"/>
  <c r="G49" i="3" s="1"/>
  <c r="G75" i="2"/>
  <c r="G78" i="2" s="1"/>
  <c r="G80" i="2" s="1"/>
</calcChain>
</file>

<file path=xl/sharedStrings.xml><?xml version="1.0" encoding="utf-8"?>
<sst xmlns="http://schemas.openxmlformats.org/spreadsheetml/2006/main" count="360" uniqueCount="168">
  <si>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</si>
  <si>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</si>
  <si>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</si>
  <si>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</si>
  <si>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</si>
  <si>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</si>
  <si>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</si>
  <si>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 xml:space="preserve">TOTAL GENERAL 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</si>
  <si>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</si>
  <si>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</si>
  <si>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TOTAL CXP</t>
  </si>
  <si>
    <t>GRUPO ALASKA</t>
  </si>
  <si>
    <t>AGUA</t>
  </si>
  <si>
    <t>FL&amp;M</t>
  </si>
  <si>
    <t>ALIMENTOS</t>
  </si>
  <si>
    <t>APROLECHE</t>
  </si>
  <si>
    <t>RETENCIONES</t>
  </si>
  <si>
    <t>B1500001045</t>
  </si>
  <si>
    <t>SUMINISTROS GUIPAK</t>
  </si>
  <si>
    <t>B1500000066</t>
  </si>
  <si>
    <t>B1500002207</t>
  </si>
  <si>
    <t>B1500001003</t>
  </si>
  <si>
    <t>B1500000991</t>
  </si>
  <si>
    <t>B1500000389</t>
  </si>
  <si>
    <t>INTERDECO</t>
  </si>
  <si>
    <t>B1500001431</t>
  </si>
  <si>
    <t>B1500001427</t>
  </si>
  <si>
    <t>B1500001432</t>
  </si>
  <si>
    <t>B1500000992</t>
  </si>
  <si>
    <t>B1500001420</t>
  </si>
  <si>
    <t>B1500001421</t>
  </si>
  <si>
    <t>B1500000035</t>
  </si>
  <si>
    <t>ALMACENES OCEAN MEAT</t>
  </si>
  <si>
    <t>B1500000070</t>
  </si>
  <si>
    <t>B1500000033</t>
  </si>
  <si>
    <t>B1500001418</t>
  </si>
  <si>
    <t>B1500000068</t>
  </si>
  <si>
    <t>B1500000215</t>
  </si>
  <si>
    <t>SUPLY DEPOT DD</t>
  </si>
  <si>
    <t>B1500000065</t>
  </si>
  <si>
    <t>B1500000067</t>
  </si>
  <si>
    <t>23/06/223</t>
  </si>
  <si>
    <t>B1500000052</t>
  </si>
  <si>
    <t>B1500000060</t>
  </si>
  <si>
    <t>B15000000061</t>
  </si>
  <si>
    <t>B1500000062</t>
  </si>
  <si>
    <t>B1500000069</t>
  </si>
  <si>
    <t>B1500000039</t>
  </si>
  <si>
    <t>B1500000038</t>
  </si>
  <si>
    <t>B1500000978</t>
  </si>
  <si>
    <t>B1500001002</t>
  </si>
  <si>
    <t>B1500027849</t>
  </si>
  <si>
    <t>LA INNOVACION</t>
  </si>
  <si>
    <t>B1500027798</t>
  </si>
  <si>
    <t>B1500027768</t>
  </si>
  <si>
    <t>B1500003761</t>
  </si>
  <si>
    <t>AMADITA</t>
  </si>
  <si>
    <t>ANALISIS</t>
  </si>
  <si>
    <t>B1500000285</t>
  </si>
  <si>
    <t>DIRECA</t>
  </si>
  <si>
    <t>B1500000124</t>
  </si>
  <si>
    <t xml:space="preserve">BIONANOTEX </t>
  </si>
  <si>
    <t>B1500000071</t>
  </si>
  <si>
    <t>PROVIMERCAX HENRIQUEZ</t>
  </si>
  <si>
    <t>B1500000075</t>
  </si>
  <si>
    <t>6/07/203</t>
  </si>
  <si>
    <t>B1500001442</t>
  </si>
  <si>
    <t>B1500001443</t>
  </si>
  <si>
    <t>B1500001439</t>
  </si>
  <si>
    <t>B1500000072</t>
  </si>
  <si>
    <t>B1500000076</t>
  </si>
  <si>
    <t>B1500000077</t>
  </si>
  <si>
    <t>B1500000167</t>
  </si>
  <si>
    <t>SD IMPRESOS</t>
  </si>
  <si>
    <t>AMERICAN BUSINESS</t>
  </si>
  <si>
    <t>B1500001409</t>
  </si>
  <si>
    <t>B1500000079</t>
  </si>
  <si>
    <t>B1500000046</t>
  </si>
  <si>
    <t>B1500000045</t>
  </si>
  <si>
    <t>B1500000082</t>
  </si>
  <si>
    <t>B1500005712</t>
  </si>
  <si>
    <t>B1500005715</t>
  </si>
  <si>
    <t>B1500005718</t>
  </si>
  <si>
    <t>B1500000056</t>
  </si>
  <si>
    <t>B1500000055</t>
  </si>
  <si>
    <t>B1500002643</t>
  </si>
  <si>
    <t>GRUPO LFA</t>
  </si>
  <si>
    <t>IMPRESIÓN</t>
  </si>
  <si>
    <t>B1500000168</t>
  </si>
  <si>
    <t>B1500000078</t>
  </si>
  <si>
    <t>B1500001444</t>
  </si>
  <si>
    <t>B1500001455</t>
  </si>
  <si>
    <t>B1500001453</t>
  </si>
  <si>
    <t>B1500001452</t>
  </si>
  <si>
    <t>B1500000081</t>
  </si>
  <si>
    <t>B1500006032</t>
  </si>
  <si>
    <t>CUENTAS POR PAGAR  AL - 30-06-2023</t>
  </si>
  <si>
    <t>B1500000083</t>
  </si>
  <si>
    <t>ADRELL NUÑEZ</t>
  </si>
  <si>
    <t>ASESORIA</t>
  </si>
  <si>
    <t>B1500000093</t>
  </si>
  <si>
    <t>FRANCISCO DE LA ROSA</t>
  </si>
  <si>
    <t xml:space="preserve">  </t>
  </si>
  <si>
    <t>B1500000105</t>
  </si>
  <si>
    <t>KELVIN PERALTA</t>
  </si>
  <si>
    <t>FASACA AUTOPARTS</t>
  </si>
  <si>
    <t>B1500003930</t>
  </si>
  <si>
    <t>B1500000367</t>
  </si>
  <si>
    <t>MJP PROMOTION GROUP</t>
  </si>
  <si>
    <t>Lic. Magalys Fernádez</t>
  </si>
  <si>
    <t>Enc. Tesoreria</t>
  </si>
  <si>
    <t>TOTAL GENERAL</t>
  </si>
  <si>
    <t>B1500000154</t>
  </si>
  <si>
    <t>B1500004197</t>
  </si>
  <si>
    <t>B1500000463</t>
  </si>
  <si>
    <t>7J  ELECTRICOS Y SERVICIOS, SRL</t>
  </si>
  <si>
    <t>B1500000097</t>
  </si>
  <si>
    <t>PWA</t>
  </si>
  <si>
    <t>LICENCIAS</t>
  </si>
  <si>
    <t>B1500000102</t>
  </si>
  <si>
    <t>SUFERDOM</t>
  </si>
  <si>
    <t>B1500000238</t>
  </si>
  <si>
    <t>AUTO REPUESTOS PADILLA</t>
  </si>
  <si>
    <t>REPUESTOS</t>
  </si>
  <si>
    <t>B1500001174</t>
  </si>
  <si>
    <t>FLYM</t>
  </si>
  <si>
    <t>B1500000319</t>
  </si>
  <si>
    <t>B1500000106</t>
  </si>
  <si>
    <t>B1500000763</t>
  </si>
  <si>
    <t>FLORISTERIA CALIZ FLOR</t>
  </si>
  <si>
    <t>CORONA</t>
  </si>
  <si>
    <t>B1500000225</t>
  </si>
  <si>
    <t>J3 DPLAST</t>
  </si>
  <si>
    <t>B1500000162</t>
  </si>
  <si>
    <t>B1500008223</t>
  </si>
  <si>
    <t>B1500008225</t>
  </si>
  <si>
    <t>CUENTAS POR PAGAR  AL - 29-02-224</t>
  </si>
  <si>
    <t>B1500000165</t>
  </si>
  <si>
    <t>B1500000169</t>
  </si>
  <si>
    <t>B1500004228</t>
  </si>
  <si>
    <t>B1500001663</t>
  </si>
  <si>
    <t>B1500001668</t>
  </si>
  <si>
    <t>B1500001674</t>
  </si>
  <si>
    <t>B1500000128</t>
  </si>
  <si>
    <t>BIONANOTEX</t>
  </si>
  <si>
    <t>B1500002880</t>
  </si>
  <si>
    <t>CENTRO XPERT</t>
  </si>
  <si>
    <t>B1500000182</t>
  </si>
  <si>
    <t>RT SOLUTION</t>
  </si>
  <si>
    <t>B1500001178</t>
  </si>
  <si>
    <t>B1500000468</t>
  </si>
  <si>
    <t>B1500000703</t>
  </si>
  <si>
    <t>MRO MANTENIMIENTO OP.</t>
  </si>
  <si>
    <t>B1500000103</t>
  </si>
  <si>
    <t>B1500000007</t>
  </si>
  <si>
    <t>MULTISERVICIOS</t>
  </si>
  <si>
    <t>B1500001179</t>
  </si>
  <si>
    <t>B1500001284</t>
  </si>
  <si>
    <t>TONOS Y COLORES</t>
  </si>
  <si>
    <t>B1500000107</t>
  </si>
  <si>
    <t>B1500001180</t>
  </si>
  <si>
    <t>B1500000111</t>
  </si>
  <si>
    <t>B1500000170</t>
  </si>
  <si>
    <t>B1500000194</t>
  </si>
  <si>
    <t>SUNALU</t>
  </si>
  <si>
    <t>OCEAN MEAT</t>
  </si>
  <si>
    <t>B1500000159</t>
  </si>
  <si>
    <t>MONTO PAGADO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</si>
</sst>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[$RD$-1C0A]* #,##0.00_);_([$RD$-1C0A]* \(#,##0.00\);_([$RD$-1C0A]* &quot;-&quot;??_);_(@_)"/>
  </numFmts>
  <fonts count="3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4" fontId="7" fillId="0" borderId="0" xfId="0" applyNumberFormat="1" applyFont="1" applyBorder="1"/>
    <xf numFmtId="14" fontId="5" fillId="0" borderId="0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Fill="1" applyBorder="1"/>
    <xf numFmtId="4" fontId="5" fillId="0" borderId="0" xfId="0" applyNumberFormat="1" applyFont="1" applyFill="1" applyBorder="1"/>
    <xf numFmtId="0" fontId="7" fillId="0" borderId="0" xfId="0" applyFont="1" applyBorder="1" applyAlignment="1">
      <alignment horizontal="center"/>
    </xf>
    <xf numFmtId="14" fontId="7" fillId="0" borderId="0" xfId="0" applyNumberFormat="1" applyFont="1" applyBorder="1"/>
    <xf numFmtId="4" fontId="16" fillId="0" borderId="0" xfId="0" applyNumberFormat="1" applyFont="1"/>
    <xf numFmtId="4" fontId="2" fillId="0" borderId="0" xfId="0" applyNumberFormat="1" applyFont="1"/>
    <xf numFmtId="4" fontId="18" fillId="0" borderId="0" xfId="0" applyNumberFormat="1" applyFont="1" applyBorder="1"/>
    <xf numFmtId="165" fontId="22" fillId="0" borderId="0" xfId="1" applyFont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14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0" fillId="0" borderId="0" xfId="0" applyFill="1"/>
    <xf numFmtId="0" fontId="17" fillId="0" borderId="1" xfId="0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/>
    </xf>
    <xf numFmtId="14" fontId="1" fillId="0" borderId="2" xfId="0" applyNumberFormat="1" applyFont="1" applyFill="1" applyBorder="1"/>
    <xf numFmtId="4" fontId="8" fillId="0" borderId="2" xfId="0" applyNumberFormat="1" applyFont="1" applyFill="1" applyBorder="1"/>
    <xf numFmtId="0" fontId="1" fillId="0" borderId="3" xfId="0" applyFont="1" applyFill="1" applyBorder="1" applyAlignment="1">
      <alignment wrapText="1"/>
    </xf>
    <xf numFmtId="14" fontId="1" fillId="0" borderId="4" xfId="0" applyNumberFormat="1" applyFont="1" applyFill="1" applyBorder="1" applyAlignment="1">
      <alignment wrapText="1"/>
    </xf>
    <xf numFmtId="14" fontId="1" fillId="0" borderId="1" xfId="0" applyNumberFormat="1" applyFont="1" applyFill="1" applyBorder="1" applyAlignment="1">
      <alignment wrapText="1"/>
    </xf>
    <xf numFmtId="0" fontId="1" fillId="0" borderId="3" xfId="0" applyFont="1" applyFill="1" applyBorder="1"/>
    <xf numFmtId="14" fontId="1" fillId="0" borderId="4" xfId="0" applyNumberFormat="1" applyFont="1" applyFill="1" applyBorder="1"/>
    <xf numFmtId="14" fontId="1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/>
    <xf numFmtId="4" fontId="8" fillId="0" borderId="1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9" fillId="0" borderId="0" xfId="0" applyFont="1" applyFill="1"/>
    <xf numFmtId="14" fontId="9" fillId="0" borderId="0" xfId="0" applyNumberFormat="1" applyFont="1" applyFill="1"/>
    <xf numFmtId="4" fontId="24" fillId="0" borderId="0" xfId="0" applyNumberFormat="1" applyFont="1" applyFill="1"/>
    <xf numFmtId="0" fontId="10" fillId="0" borderId="0" xfId="0" applyFont="1" applyFill="1"/>
    <xf numFmtId="166" fontId="11" fillId="0" borderId="0" xfId="0" applyNumberFormat="1" applyFont="1" applyFill="1"/>
    <xf numFmtId="14" fontId="27" fillId="0" borderId="0" xfId="0" applyNumberFormat="1" applyFont="1" applyFill="1"/>
    <xf numFmtId="4" fontId="29" fillId="0" borderId="0" xfId="0" applyNumberFormat="1" applyFont="1" applyFill="1"/>
    <xf numFmtId="0" fontId="28" fillId="0" borderId="0" xfId="0" applyFont="1" applyFill="1"/>
    <xf numFmtId="166" fontId="26" fillId="0" borderId="0" xfId="0" applyNumberFormat="1" applyFont="1" applyFill="1"/>
    <xf numFmtId="4" fontId="25" fillId="0" borderId="0" xfId="0" applyNumberFormat="1" applyFont="1" applyFill="1"/>
    <xf numFmtId="4" fontId="20" fillId="0" borderId="0" xfId="0" applyNumberFormat="1" applyFont="1" applyFill="1"/>
    <xf numFmtId="4" fontId="23" fillId="0" borderId="0" xfId="0" applyNumberFormat="1" applyFont="1" applyFill="1"/>
    <xf numFmtId="0" fontId="1" fillId="0" borderId="6" xfId="0" applyFont="1" applyFill="1" applyBorder="1"/>
    <xf numFmtId="0" fontId="1" fillId="0" borderId="5" xfId="0" applyFont="1" applyFill="1" applyBorder="1" applyAlignment="1">
      <alignment horizontal="left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9" fillId="0" borderId="1" xfId="0" applyNumberFormat="1" applyFont="1" applyFill="1" applyBorder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0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14" fontId="8" fillId="0" borderId="0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14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14" fontId="1" fillId="2" borderId="4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4" fontId="8" fillId="2" borderId="1" xfId="0" applyNumberFormat="1" applyFont="1" applyFill="1" applyBorder="1"/>
    <xf numFmtId="4" fontId="1" fillId="2" borderId="1" xfId="0" applyNumberFormat="1" applyFont="1" applyFill="1" applyBorder="1"/>
    <xf numFmtId="164" fontId="0" fillId="0" borderId="0" xfId="2" applyFont="1" applyFill="1"/>
    <xf numFmtId="164" fontId="0" fillId="0" borderId="0" xfId="0" applyNumberFormat="1" applyFill="1"/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wrapText="1"/>
    </xf>
    <xf numFmtId="4" fontId="1" fillId="0" borderId="2" xfId="0" applyNumberFormat="1" applyFont="1" applyBorder="1" applyAlignment="1">
      <alignment wrapText="1"/>
    </xf>
    <xf numFmtId="0" fontId="31" fillId="0" borderId="1" xfId="0" applyFont="1" applyFill="1" applyBorder="1" applyAlignment="1"/>
    <xf numFmtId="4" fontId="32" fillId="0" borderId="1" xfId="0" applyNumberFormat="1" applyFont="1" applyFill="1" applyBorder="1"/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Fill="1" applyBorder="1" applyAlignment="1">
      <alignment horizontal="left" wrapText="1"/>
    </xf>
    <xf numFmtId="14" fontId="1" fillId="0" borderId="2" xfId="0" applyNumberFormat="1" applyFont="1" applyBorder="1" applyAlignment="1">
      <alignment horizontal="left"/>
    </xf>
    <xf numFmtId="4" fontId="32" fillId="0" borderId="0" xfId="0" applyNumberFormat="1" applyFont="1" applyFill="1"/>
    <xf numFmtId="4" fontId="33" fillId="0" borderId="0" xfId="0" applyNumberFormat="1" applyFont="1" applyFill="1"/>
    <xf numFmtId="0" fontId="1" fillId="0" borderId="6" xfId="0" applyFont="1" applyFill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4" fontId="4" fillId="0" borderId="0" xfId="0" applyNumberFormat="1" applyFont="1" applyFill="1" applyBorder="1"/>
    <xf numFmtId="0" fontId="1" fillId="0" borderId="6" xfId="0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Fill="1" applyAlignment="1">
      <alignment horizontal="left"/>
    </xf>
    <xf numFmtId="0" fontId="31" fillId="0" borderId="1" xfId="0" applyFont="1" applyFill="1" applyBorder="1" applyAlignment="1">
      <alignment horizontal="right"/>
    </xf>
    <xf numFmtId="0" fontId="30" fillId="0" borderId="0" xfId="0" applyFont="1"/>
    <xf numFmtId="0" fontId="30" fillId="0" borderId="5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left"/>
    </xf>
    <xf numFmtId="165" fontId="1" fillId="0" borderId="1" xfId="1" applyFont="1" applyFill="1" applyBorder="1"/>
    <xf numFmtId="165" fontId="1" fillId="0" borderId="1" xfId="1" applyFont="1" applyFill="1" applyBorder="1" applyAlignment="1">
      <alignment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381000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B0427E40-3D65-424D-8D1C-2E6C1F0EC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303020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932E7ACC-5028-4ADE-9744-CF1C4263D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10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108"/>
      <c r="B1" s="108"/>
      <c r="C1" s="108"/>
      <c r="D1" s="108"/>
      <c r="E1" s="108"/>
      <c r="F1" s="108"/>
      <c r="G1" s="108"/>
      <c r="H1" s="108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topLeftCell="A35" zoomScaleNormal="100" workbookViewId="0">
      <selection activeCell="B60" sqref="B60"/>
    </sheetView>
  </sheetViews>
  <sheetFormatPr baseColWidth="10" defaultRowHeight="15" x14ac:dyDescent="0.25"/>
  <cols>
    <col min="1" max="1" width="11.7109375" customWidth="1"/>
    <col min="2" max="2" width="19.7109375" customWidth="1"/>
    <col min="3" max="3" width="9.42578125" customWidth="1"/>
    <col min="4" max="4" width="10.28515625" customWidth="1"/>
    <col min="5" max="5" width="9.5703125" customWidth="1"/>
    <col min="6" max="6" width="10" customWidth="1"/>
    <col min="7" max="7" width="11.710937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12" t="s">
        <v>8</v>
      </c>
      <c r="B1" s="112"/>
      <c r="C1" s="112"/>
      <c r="D1" s="112"/>
      <c r="E1" s="112"/>
      <c r="F1" s="112"/>
      <c r="G1" s="112"/>
    </row>
    <row r="2" spans="1:8" ht="15.75" x14ac:dyDescent="0.25">
      <c r="A2" s="113"/>
      <c r="B2" s="113"/>
      <c r="C2" s="113"/>
      <c r="D2" s="113"/>
      <c r="E2" s="113"/>
      <c r="F2" s="113"/>
      <c r="G2" s="113"/>
    </row>
    <row r="3" spans="1:8" x14ac:dyDescent="0.25">
      <c r="A3" s="111" t="s">
        <v>96</v>
      </c>
      <c r="B3" s="111"/>
      <c r="C3" s="111"/>
      <c r="D3" s="111"/>
      <c r="E3" s="111"/>
      <c r="F3" s="111"/>
      <c r="G3" s="111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2"/>
    </row>
    <row r="5" spans="1:8" s="35" customFormat="1" ht="15" customHeight="1" x14ac:dyDescent="0.25">
      <c r="A5" s="30" t="s">
        <v>34</v>
      </c>
      <c r="B5" s="31" t="s">
        <v>32</v>
      </c>
      <c r="C5" s="31" t="s">
        <v>14</v>
      </c>
      <c r="D5" s="32">
        <v>45062</v>
      </c>
      <c r="E5" s="32">
        <v>45093</v>
      </c>
      <c r="F5" s="33">
        <v>31525</v>
      </c>
      <c r="G5" s="34"/>
      <c r="H5" s="6"/>
    </row>
    <row r="6" spans="1:8" s="35" customFormat="1" ht="15" customHeight="1" x14ac:dyDescent="0.25">
      <c r="A6" s="30" t="s">
        <v>31</v>
      </c>
      <c r="B6" s="31" t="s">
        <v>32</v>
      </c>
      <c r="C6" s="31" t="s">
        <v>14</v>
      </c>
      <c r="D6" s="32">
        <v>45069</v>
      </c>
      <c r="E6" s="32">
        <v>45100</v>
      </c>
      <c r="F6" s="33">
        <v>91717.5</v>
      </c>
      <c r="G6" s="34"/>
      <c r="H6" s="6"/>
    </row>
    <row r="7" spans="1:8" s="35" customFormat="1" ht="15" customHeight="1" x14ac:dyDescent="0.25">
      <c r="A7" s="30" t="s">
        <v>48</v>
      </c>
      <c r="B7" s="31" t="s">
        <v>32</v>
      </c>
      <c r="C7" s="31" t="s">
        <v>14</v>
      </c>
      <c r="D7" s="32">
        <v>45076</v>
      </c>
      <c r="E7" s="32">
        <v>45107</v>
      </c>
      <c r="F7" s="33">
        <v>23850</v>
      </c>
      <c r="G7" s="34"/>
      <c r="H7" s="6"/>
    </row>
    <row r="8" spans="1:8" s="35" customFormat="1" ht="15" customHeight="1" x14ac:dyDescent="0.25">
      <c r="A8" s="30" t="s">
        <v>47</v>
      </c>
      <c r="B8" s="31" t="s">
        <v>32</v>
      </c>
      <c r="C8" s="31" t="s">
        <v>14</v>
      </c>
      <c r="D8" s="32">
        <v>45076</v>
      </c>
      <c r="E8" s="32">
        <v>45107</v>
      </c>
      <c r="F8" s="33">
        <v>11500</v>
      </c>
      <c r="G8" s="34"/>
      <c r="H8" s="6"/>
    </row>
    <row r="9" spans="1:8" s="35" customFormat="1" ht="15" customHeight="1" x14ac:dyDescent="0.25">
      <c r="A9" s="30" t="s">
        <v>78</v>
      </c>
      <c r="B9" s="31" t="s">
        <v>32</v>
      </c>
      <c r="C9" s="31" t="s">
        <v>14</v>
      </c>
      <c r="D9" s="32">
        <v>45090</v>
      </c>
      <c r="E9" s="32">
        <v>45120</v>
      </c>
      <c r="F9" s="33">
        <v>3850</v>
      </c>
      <c r="G9" s="34"/>
      <c r="H9" s="6"/>
    </row>
    <row r="10" spans="1:8" s="35" customFormat="1" ht="15" customHeight="1" x14ac:dyDescent="0.25">
      <c r="A10" s="30" t="s">
        <v>77</v>
      </c>
      <c r="B10" s="31" t="s">
        <v>32</v>
      </c>
      <c r="C10" s="31" t="s">
        <v>14</v>
      </c>
      <c r="D10" s="32">
        <v>45090</v>
      </c>
      <c r="E10" s="32">
        <v>45120</v>
      </c>
      <c r="F10" s="33">
        <v>31800</v>
      </c>
      <c r="G10" s="34"/>
      <c r="H10" s="6"/>
    </row>
    <row r="11" spans="1:8" s="35" customFormat="1" ht="15" customHeight="1" x14ac:dyDescent="0.25">
      <c r="A11" s="30" t="s">
        <v>42</v>
      </c>
      <c r="B11" s="31" t="s">
        <v>32</v>
      </c>
      <c r="C11" s="31" t="s">
        <v>14</v>
      </c>
      <c r="D11" s="32">
        <v>45097</v>
      </c>
      <c r="E11" s="32">
        <v>45127</v>
      </c>
      <c r="F11" s="33">
        <v>76691.56</v>
      </c>
      <c r="G11" s="34"/>
      <c r="H11" s="6"/>
    </row>
    <row r="12" spans="1:8" s="35" customFormat="1" ht="15" customHeight="1" x14ac:dyDescent="0.25">
      <c r="A12" s="30" t="s">
        <v>84</v>
      </c>
      <c r="B12" s="31" t="s">
        <v>32</v>
      </c>
      <c r="C12" s="31" t="s">
        <v>14</v>
      </c>
      <c r="D12" s="32">
        <v>45103</v>
      </c>
      <c r="E12" s="32">
        <v>45133</v>
      </c>
      <c r="F12" s="33">
        <v>5250</v>
      </c>
      <c r="G12" s="34"/>
      <c r="H12" s="6"/>
    </row>
    <row r="13" spans="1:8" s="35" customFormat="1" ht="15" customHeight="1" x14ac:dyDescent="0.25">
      <c r="A13" s="30" t="s">
        <v>83</v>
      </c>
      <c r="B13" s="31" t="s">
        <v>32</v>
      </c>
      <c r="C13" s="31" t="s">
        <v>14</v>
      </c>
      <c r="D13" s="32">
        <v>45103</v>
      </c>
      <c r="E13" s="32">
        <v>45133</v>
      </c>
      <c r="F13" s="33">
        <v>30600</v>
      </c>
      <c r="G13" s="34">
        <f>SUM(F5:F13)</f>
        <v>306784.06</v>
      </c>
      <c r="H13" s="6"/>
    </row>
    <row r="14" spans="1:8" s="35" customFormat="1" ht="15" customHeight="1" x14ac:dyDescent="0.25">
      <c r="A14" s="30" t="s">
        <v>55</v>
      </c>
      <c r="B14" s="31" t="s">
        <v>56</v>
      </c>
      <c r="C14" s="31" t="s">
        <v>57</v>
      </c>
      <c r="D14" s="32">
        <v>45075</v>
      </c>
      <c r="E14" s="32">
        <v>45106</v>
      </c>
      <c r="F14" s="33">
        <v>2625</v>
      </c>
      <c r="G14" s="34">
        <f>SUM(F14)</f>
        <v>2625</v>
      </c>
      <c r="H14" s="6"/>
    </row>
    <row r="15" spans="1:8" s="35" customFormat="1" ht="15" customHeight="1" x14ac:dyDescent="0.25">
      <c r="A15" s="75" t="s">
        <v>20</v>
      </c>
      <c r="B15" s="76" t="s">
        <v>74</v>
      </c>
      <c r="C15" s="76" t="s">
        <v>2</v>
      </c>
      <c r="D15" s="77">
        <v>45069</v>
      </c>
      <c r="E15" s="77">
        <v>45100</v>
      </c>
      <c r="F15" s="78">
        <v>19948.91</v>
      </c>
      <c r="G15" s="79">
        <f>SUM(F15)</f>
        <v>19948.91</v>
      </c>
      <c r="H15" s="6"/>
    </row>
    <row r="16" spans="1:8" s="35" customFormat="1" ht="15" customHeight="1" x14ac:dyDescent="0.25">
      <c r="A16" s="30" t="s">
        <v>35</v>
      </c>
      <c r="B16" s="31" t="s">
        <v>15</v>
      </c>
      <c r="C16" s="31" t="s">
        <v>14</v>
      </c>
      <c r="D16" s="32">
        <v>45063</v>
      </c>
      <c r="E16" s="32">
        <v>45094</v>
      </c>
      <c r="F16" s="33">
        <v>46150</v>
      </c>
      <c r="G16" s="34"/>
      <c r="H16" s="6"/>
    </row>
    <row r="17" spans="1:8" s="35" customFormat="1" ht="15" customHeight="1" x14ac:dyDescent="0.25">
      <c r="A17" s="30" t="s">
        <v>29</v>
      </c>
      <c r="B17" s="31" t="s">
        <v>15</v>
      </c>
      <c r="C17" s="31" t="s">
        <v>14</v>
      </c>
      <c r="D17" s="32">
        <v>45064</v>
      </c>
      <c r="E17" s="32">
        <v>45095</v>
      </c>
      <c r="F17" s="33">
        <v>91500</v>
      </c>
      <c r="G17" s="34"/>
      <c r="H17" s="6"/>
    </row>
    <row r="18" spans="1:8" s="35" customFormat="1" ht="15" customHeight="1" x14ac:dyDescent="0.25">
      <c r="A18" s="30" t="s">
        <v>30</v>
      </c>
      <c r="B18" s="31" t="s">
        <v>15</v>
      </c>
      <c r="C18" s="31" t="s">
        <v>14</v>
      </c>
      <c r="D18" s="32">
        <v>45064</v>
      </c>
      <c r="E18" s="32">
        <v>45095</v>
      </c>
      <c r="F18" s="33">
        <v>7250</v>
      </c>
      <c r="G18" s="66"/>
      <c r="H18" s="37"/>
    </row>
    <row r="19" spans="1:8" s="35" customFormat="1" ht="15" customHeight="1" x14ac:dyDescent="0.25">
      <c r="A19" s="30" t="s">
        <v>26</v>
      </c>
      <c r="B19" s="31" t="s">
        <v>15</v>
      </c>
      <c r="C19" s="31" t="s">
        <v>14</v>
      </c>
      <c r="D19" s="32">
        <v>45075</v>
      </c>
      <c r="E19" s="32">
        <v>45106</v>
      </c>
      <c r="F19" s="33">
        <v>146737</v>
      </c>
      <c r="G19" s="34"/>
      <c r="H19" s="6"/>
    </row>
    <row r="20" spans="1:8" s="35" customFormat="1" ht="15" customHeight="1" x14ac:dyDescent="0.25">
      <c r="A20" s="30" t="s">
        <v>25</v>
      </c>
      <c r="B20" s="31" t="s">
        <v>15</v>
      </c>
      <c r="C20" s="31" t="s">
        <v>14</v>
      </c>
      <c r="D20" s="32">
        <v>45076</v>
      </c>
      <c r="E20" s="32">
        <v>45107</v>
      </c>
      <c r="F20" s="33">
        <v>137250</v>
      </c>
      <c r="G20" s="34"/>
      <c r="H20" s="6"/>
    </row>
    <row r="21" spans="1:8" s="35" customFormat="1" ht="15" customHeight="1" x14ac:dyDescent="0.25">
      <c r="A21" s="30" t="s">
        <v>27</v>
      </c>
      <c r="B21" s="31" t="s">
        <v>15</v>
      </c>
      <c r="C21" s="31" t="s">
        <v>14</v>
      </c>
      <c r="D21" s="32">
        <v>45076</v>
      </c>
      <c r="E21" s="32">
        <v>45107</v>
      </c>
      <c r="F21" s="33">
        <v>18500</v>
      </c>
      <c r="G21" s="34"/>
      <c r="H21" s="6"/>
    </row>
    <row r="22" spans="1:8" s="35" customFormat="1" ht="15" customHeight="1" x14ac:dyDescent="0.25">
      <c r="A22" s="30" t="s">
        <v>75</v>
      </c>
      <c r="B22" s="31" t="s">
        <v>15</v>
      </c>
      <c r="C22" s="31" t="s">
        <v>2</v>
      </c>
      <c r="D22" s="32">
        <v>45052</v>
      </c>
      <c r="E22" s="32">
        <v>45083</v>
      </c>
      <c r="F22" s="33">
        <v>17065</v>
      </c>
      <c r="G22" s="34"/>
      <c r="H22" s="6"/>
    </row>
    <row r="23" spans="1:8" s="35" customFormat="1" ht="15" customHeight="1" x14ac:dyDescent="0.25">
      <c r="A23" s="30" t="s">
        <v>68</v>
      </c>
      <c r="B23" s="31" t="s">
        <v>15</v>
      </c>
      <c r="C23" s="31" t="s">
        <v>14</v>
      </c>
      <c r="D23" s="32">
        <v>45082</v>
      </c>
      <c r="E23" s="32">
        <v>45112</v>
      </c>
      <c r="F23" s="33">
        <v>117570</v>
      </c>
      <c r="G23" s="34"/>
      <c r="H23" s="6"/>
    </row>
    <row r="24" spans="1:8" s="35" customFormat="1" ht="15" customHeight="1" x14ac:dyDescent="0.25">
      <c r="A24" s="30" t="s">
        <v>66</v>
      </c>
      <c r="B24" s="31" t="s">
        <v>15</v>
      </c>
      <c r="C24" s="31" t="s">
        <v>14</v>
      </c>
      <c r="D24" s="32">
        <v>45089</v>
      </c>
      <c r="E24" s="32">
        <v>45119</v>
      </c>
      <c r="F24" s="33">
        <v>45750</v>
      </c>
      <c r="G24" s="34"/>
      <c r="H24" s="6"/>
    </row>
    <row r="25" spans="1:8" s="35" customFormat="1" ht="15" customHeight="1" x14ac:dyDescent="0.25">
      <c r="A25" s="30" t="s">
        <v>67</v>
      </c>
      <c r="B25" s="31" t="s">
        <v>15</v>
      </c>
      <c r="C25" s="31" t="s">
        <v>14</v>
      </c>
      <c r="D25" s="32">
        <v>45089</v>
      </c>
      <c r="E25" s="32">
        <v>45119</v>
      </c>
      <c r="F25" s="33">
        <v>41225</v>
      </c>
      <c r="G25" s="34"/>
      <c r="H25" s="6"/>
    </row>
    <row r="26" spans="1:8" s="35" customFormat="1" ht="15" customHeight="1" x14ac:dyDescent="0.25">
      <c r="A26" s="30" t="s">
        <v>90</v>
      </c>
      <c r="B26" s="31" t="s">
        <v>15</v>
      </c>
      <c r="C26" s="31" t="s">
        <v>14</v>
      </c>
      <c r="D26" s="32">
        <v>45090</v>
      </c>
      <c r="E26" s="32">
        <v>45120</v>
      </c>
      <c r="F26" s="33">
        <v>24072</v>
      </c>
      <c r="G26" s="34"/>
      <c r="H26" s="6"/>
    </row>
    <row r="27" spans="1:8" s="35" customFormat="1" ht="15" customHeight="1" x14ac:dyDescent="0.25">
      <c r="A27" s="30" t="s">
        <v>93</v>
      </c>
      <c r="B27" s="31" t="s">
        <v>15</v>
      </c>
      <c r="C27" s="31" t="s">
        <v>14</v>
      </c>
      <c r="D27" s="32">
        <v>45096</v>
      </c>
      <c r="E27" s="32">
        <v>45126</v>
      </c>
      <c r="F27" s="33">
        <v>40150</v>
      </c>
      <c r="G27" s="34"/>
      <c r="H27" s="6"/>
    </row>
    <row r="28" spans="1:8" s="35" customFormat="1" ht="15" customHeight="1" x14ac:dyDescent="0.25">
      <c r="A28" s="30" t="s">
        <v>92</v>
      </c>
      <c r="B28" s="31" t="s">
        <v>15</v>
      </c>
      <c r="C28" s="31" t="s">
        <v>14</v>
      </c>
      <c r="D28" s="32">
        <v>45096</v>
      </c>
      <c r="E28" s="32">
        <v>45126</v>
      </c>
      <c r="F28" s="33">
        <v>110633</v>
      </c>
      <c r="G28" s="34"/>
      <c r="H28" s="6"/>
    </row>
    <row r="29" spans="1:8" s="35" customFormat="1" ht="15" customHeight="1" x14ac:dyDescent="0.25">
      <c r="A29" s="30" t="s">
        <v>91</v>
      </c>
      <c r="B29" s="31" t="s">
        <v>15</v>
      </c>
      <c r="C29" s="31" t="s">
        <v>14</v>
      </c>
      <c r="D29" s="32">
        <v>45096</v>
      </c>
      <c r="E29" s="32">
        <v>45126</v>
      </c>
      <c r="F29" s="33">
        <v>122550</v>
      </c>
      <c r="G29" s="34">
        <f>SUM(F16:F29)</f>
        <v>966402</v>
      </c>
      <c r="H29" s="6"/>
    </row>
    <row r="30" spans="1:8" s="35" customFormat="1" ht="15" customHeight="1" x14ac:dyDescent="0.25">
      <c r="A30" s="30" t="s">
        <v>40</v>
      </c>
      <c r="B30" s="31" t="s">
        <v>98</v>
      </c>
      <c r="C30" s="31" t="s">
        <v>99</v>
      </c>
      <c r="D30" s="32">
        <v>45080</v>
      </c>
      <c r="E30" s="32">
        <v>45110</v>
      </c>
      <c r="F30" s="33">
        <v>30000</v>
      </c>
      <c r="G30" s="34">
        <f>SUM(F30)</f>
        <v>30000</v>
      </c>
      <c r="H30" s="6"/>
    </row>
    <row r="31" spans="1:8" s="35" customFormat="1" ht="15" customHeight="1" x14ac:dyDescent="0.25">
      <c r="A31" s="30" t="s">
        <v>60</v>
      </c>
      <c r="B31" s="31" t="s">
        <v>61</v>
      </c>
      <c r="C31" s="31" t="s">
        <v>2</v>
      </c>
      <c r="D31" s="32">
        <v>45083</v>
      </c>
      <c r="E31" s="32">
        <v>45113</v>
      </c>
      <c r="F31" s="33">
        <v>214300</v>
      </c>
      <c r="G31" s="34">
        <f>SUM(F31)</f>
        <v>214300</v>
      </c>
      <c r="H31" s="6"/>
    </row>
    <row r="32" spans="1:8" s="35" customFormat="1" ht="15" customHeight="1" x14ac:dyDescent="0.25">
      <c r="A32" s="30" t="s">
        <v>58</v>
      </c>
      <c r="B32" s="31" t="s">
        <v>59</v>
      </c>
      <c r="C32" s="31" t="s">
        <v>2</v>
      </c>
      <c r="D32" s="32">
        <v>45082</v>
      </c>
      <c r="E32" s="32">
        <v>45112</v>
      </c>
      <c r="F32" s="33">
        <v>11471.96</v>
      </c>
      <c r="G32" s="34">
        <f>SUM(F32)</f>
        <v>11471.96</v>
      </c>
      <c r="H32" s="6"/>
    </row>
    <row r="33" spans="1:8" s="35" customFormat="1" ht="15" customHeight="1" x14ac:dyDescent="0.25">
      <c r="A33" s="38" t="s">
        <v>49</v>
      </c>
      <c r="B33" s="31" t="s">
        <v>13</v>
      </c>
      <c r="C33" s="31" t="s">
        <v>2</v>
      </c>
      <c r="D33" s="32">
        <v>45048</v>
      </c>
      <c r="E33" s="32">
        <v>45079</v>
      </c>
      <c r="F33" s="33">
        <v>4301.01</v>
      </c>
      <c r="G33" s="67"/>
      <c r="H33" s="6"/>
    </row>
    <row r="34" spans="1:8" s="35" customFormat="1" ht="15" customHeight="1" x14ac:dyDescent="0.25">
      <c r="A34" s="38" t="s">
        <v>22</v>
      </c>
      <c r="B34" s="31" t="s">
        <v>13</v>
      </c>
      <c r="C34" s="31" t="s">
        <v>2</v>
      </c>
      <c r="D34" s="32">
        <v>45068</v>
      </c>
      <c r="E34" s="32">
        <v>45099</v>
      </c>
      <c r="F34" s="33">
        <v>130508</v>
      </c>
      <c r="G34" s="67"/>
      <c r="H34" s="6"/>
    </row>
    <row r="35" spans="1:8" s="35" customFormat="1" ht="15" customHeight="1" x14ac:dyDescent="0.25">
      <c r="A35" s="38" t="s">
        <v>28</v>
      </c>
      <c r="B35" s="31" t="s">
        <v>13</v>
      </c>
      <c r="C35" s="31" t="s">
        <v>2</v>
      </c>
      <c r="D35" s="32">
        <v>45068</v>
      </c>
      <c r="E35" s="32">
        <v>45099</v>
      </c>
      <c r="F35" s="33">
        <v>7080</v>
      </c>
      <c r="G35" s="67"/>
      <c r="H35" s="6"/>
    </row>
    <row r="36" spans="1:8" s="35" customFormat="1" ht="15" customHeight="1" x14ac:dyDescent="0.25">
      <c r="A36" s="38" t="s">
        <v>50</v>
      </c>
      <c r="B36" s="31" t="s">
        <v>13</v>
      </c>
      <c r="C36" s="31" t="s">
        <v>2</v>
      </c>
      <c r="D36" s="32">
        <v>45075</v>
      </c>
      <c r="E36" s="32">
        <v>45106</v>
      </c>
      <c r="F36" s="33">
        <v>7080</v>
      </c>
      <c r="G36" s="67"/>
      <c r="H36" s="6"/>
    </row>
    <row r="37" spans="1:8" s="35" customFormat="1" ht="15" customHeight="1" x14ac:dyDescent="0.25">
      <c r="A37" s="38" t="s">
        <v>21</v>
      </c>
      <c r="B37" s="31" t="s">
        <v>13</v>
      </c>
      <c r="C37" s="31" t="s">
        <v>2</v>
      </c>
      <c r="D37" s="32">
        <v>45075</v>
      </c>
      <c r="E37" s="32">
        <v>45106</v>
      </c>
      <c r="F37" s="33">
        <v>50337.03</v>
      </c>
      <c r="G37" s="67">
        <f>SUM(F33:F37)</f>
        <v>199306.04</v>
      </c>
      <c r="H37" s="6"/>
    </row>
    <row r="38" spans="1:8" s="35" customFormat="1" ht="15" customHeight="1" x14ac:dyDescent="0.25">
      <c r="A38" s="38" t="s">
        <v>106</v>
      </c>
      <c r="B38" s="31" t="s">
        <v>105</v>
      </c>
      <c r="C38" s="31" t="s">
        <v>2</v>
      </c>
      <c r="D38" s="32">
        <v>45098</v>
      </c>
      <c r="E38" s="32">
        <v>45128</v>
      </c>
      <c r="F38" s="33">
        <v>57999.89</v>
      </c>
      <c r="G38" s="67">
        <f>SUM(F38)</f>
        <v>57999.89</v>
      </c>
      <c r="H38" s="6"/>
    </row>
    <row r="39" spans="1:8" s="35" customFormat="1" ht="15" customHeight="1" x14ac:dyDescent="0.25">
      <c r="A39" s="38" t="s">
        <v>100</v>
      </c>
      <c r="B39" s="31" t="s">
        <v>101</v>
      </c>
      <c r="C39" s="31" t="s">
        <v>99</v>
      </c>
      <c r="D39" s="32">
        <v>45084</v>
      </c>
      <c r="E39" s="32">
        <v>45114</v>
      </c>
      <c r="F39" s="33">
        <v>60000</v>
      </c>
      <c r="G39" s="67">
        <f>SUM(F39)</f>
        <v>60000</v>
      </c>
      <c r="H39" s="6"/>
    </row>
    <row r="40" spans="1:8" s="35" customFormat="1" ht="15" customHeight="1" x14ac:dyDescent="0.25">
      <c r="A40" s="38" t="s">
        <v>95</v>
      </c>
      <c r="B40" s="31" t="s">
        <v>11</v>
      </c>
      <c r="C40" s="31" t="s">
        <v>12</v>
      </c>
      <c r="D40" s="32">
        <v>45082</v>
      </c>
      <c r="E40" s="32">
        <v>45112</v>
      </c>
      <c r="F40" s="33">
        <v>6363</v>
      </c>
      <c r="G40" s="67" t="s">
        <v>102</v>
      </c>
      <c r="H40" s="6"/>
    </row>
    <row r="41" spans="1:8" s="35" customFormat="1" ht="15" customHeight="1" x14ac:dyDescent="0.25">
      <c r="A41" s="38" t="s">
        <v>80</v>
      </c>
      <c r="B41" s="31" t="s">
        <v>11</v>
      </c>
      <c r="C41" s="31" t="s">
        <v>12</v>
      </c>
      <c r="D41" s="32">
        <v>45089</v>
      </c>
      <c r="E41" s="32">
        <v>45119</v>
      </c>
      <c r="F41" s="33">
        <v>5974</v>
      </c>
      <c r="G41" s="67"/>
      <c r="H41" s="6"/>
    </row>
    <row r="42" spans="1:8" s="35" customFormat="1" ht="15" customHeight="1" x14ac:dyDescent="0.25">
      <c r="A42" s="38" t="s">
        <v>81</v>
      </c>
      <c r="B42" s="31" t="s">
        <v>11</v>
      </c>
      <c r="C42" s="31" t="s">
        <v>12</v>
      </c>
      <c r="D42" s="32">
        <v>45096</v>
      </c>
      <c r="E42" s="32">
        <v>45126</v>
      </c>
      <c r="F42" s="33">
        <v>3712</v>
      </c>
      <c r="G42" s="67"/>
      <c r="H42" s="6"/>
    </row>
    <row r="43" spans="1:8" s="35" customFormat="1" ht="15" customHeight="1" x14ac:dyDescent="0.25">
      <c r="A43" s="38" t="s">
        <v>82</v>
      </c>
      <c r="B43" s="31" t="s">
        <v>11</v>
      </c>
      <c r="C43" s="31" t="s">
        <v>12</v>
      </c>
      <c r="D43" s="32">
        <v>45103</v>
      </c>
      <c r="E43" s="32">
        <v>45133</v>
      </c>
      <c r="F43" s="33">
        <v>6380</v>
      </c>
      <c r="G43" s="67">
        <f>SUM(F40:F43)</f>
        <v>22429</v>
      </c>
      <c r="H43" s="6"/>
    </row>
    <row r="44" spans="1:8" s="35" customFormat="1" ht="15" customHeight="1" x14ac:dyDescent="0.25">
      <c r="A44" s="38" t="s">
        <v>85</v>
      </c>
      <c r="B44" s="31" t="s">
        <v>86</v>
      </c>
      <c r="C44" s="31" t="s">
        <v>87</v>
      </c>
      <c r="D44" s="32">
        <v>45097</v>
      </c>
      <c r="E44" s="32">
        <v>45127</v>
      </c>
      <c r="F44" s="33">
        <v>4854.54</v>
      </c>
      <c r="G44" s="67">
        <f>SUM(F44)</f>
        <v>4854.54</v>
      </c>
      <c r="H44" s="6"/>
    </row>
    <row r="45" spans="1:8" s="35" customFormat="1" ht="15" customHeight="1" x14ac:dyDescent="0.25">
      <c r="A45" s="38" t="s">
        <v>23</v>
      </c>
      <c r="B45" s="39" t="s">
        <v>24</v>
      </c>
      <c r="C45" s="40" t="s">
        <v>2</v>
      </c>
      <c r="D45" s="41">
        <v>45068</v>
      </c>
      <c r="E45" s="41">
        <v>45099</v>
      </c>
      <c r="F45" s="42">
        <v>37923.24</v>
      </c>
      <c r="G45" s="67">
        <f>SUM(F45)</f>
        <v>37923.24</v>
      </c>
      <c r="H45" s="6"/>
    </row>
    <row r="46" spans="1:8" s="35" customFormat="1" ht="15" customHeight="1" x14ac:dyDescent="0.25">
      <c r="A46" s="38" t="s">
        <v>103</v>
      </c>
      <c r="B46" s="64" t="s">
        <v>104</v>
      </c>
      <c r="C46" s="65" t="s">
        <v>2</v>
      </c>
      <c r="D46" s="41">
        <v>45093</v>
      </c>
      <c r="E46" s="41">
        <v>45123</v>
      </c>
      <c r="F46" s="42">
        <v>50000</v>
      </c>
      <c r="G46" s="67">
        <f>SUM(F46)</f>
        <v>50000</v>
      </c>
      <c r="H46" s="6"/>
    </row>
    <row r="47" spans="1:8" s="35" customFormat="1" ht="15" customHeight="1" x14ac:dyDescent="0.25">
      <c r="A47" s="30" t="s">
        <v>54</v>
      </c>
      <c r="B47" s="43" t="s">
        <v>52</v>
      </c>
      <c r="C47" s="44" t="s">
        <v>2</v>
      </c>
      <c r="D47" s="45">
        <v>45065</v>
      </c>
      <c r="E47" s="45">
        <v>45096</v>
      </c>
      <c r="F47" s="34">
        <v>5051</v>
      </c>
      <c r="G47" s="34"/>
      <c r="H47" s="6"/>
    </row>
    <row r="48" spans="1:8" s="35" customFormat="1" ht="15" customHeight="1" x14ac:dyDescent="0.25">
      <c r="A48" s="30" t="s">
        <v>53</v>
      </c>
      <c r="B48" s="43" t="s">
        <v>52</v>
      </c>
      <c r="C48" s="44" t="s">
        <v>2</v>
      </c>
      <c r="D48" s="45">
        <v>45072</v>
      </c>
      <c r="E48" s="45">
        <v>45103</v>
      </c>
      <c r="F48" s="34">
        <v>600</v>
      </c>
      <c r="G48" s="34"/>
      <c r="H48" s="6"/>
    </row>
    <row r="49" spans="1:14" s="35" customFormat="1" ht="15" customHeight="1" x14ac:dyDescent="0.25">
      <c r="A49" s="30" t="s">
        <v>51</v>
      </c>
      <c r="B49" s="43" t="s">
        <v>52</v>
      </c>
      <c r="C49" s="44" t="s">
        <v>2</v>
      </c>
      <c r="D49" s="45">
        <v>45082</v>
      </c>
      <c r="E49" s="45">
        <v>45112</v>
      </c>
      <c r="F49" s="34">
        <v>2328</v>
      </c>
      <c r="G49" s="34">
        <f>SUM(F47:F49)</f>
        <v>7979</v>
      </c>
      <c r="H49" s="6"/>
    </row>
    <row r="50" spans="1:14" s="35" customFormat="1" ht="15" customHeight="1" x14ac:dyDescent="0.25">
      <c r="A50" s="30" t="s">
        <v>107</v>
      </c>
      <c r="B50" s="43" t="s">
        <v>108</v>
      </c>
      <c r="C50" s="44" t="s">
        <v>2</v>
      </c>
      <c r="D50" s="45">
        <v>45100</v>
      </c>
      <c r="E50" s="45">
        <v>45130</v>
      </c>
      <c r="F50" s="34">
        <v>204612</v>
      </c>
      <c r="G50" s="34">
        <f>SUM(F50)</f>
        <v>204612</v>
      </c>
      <c r="H50" s="6"/>
      <c r="J50" s="87"/>
      <c r="K50" s="87"/>
      <c r="L50" s="87"/>
      <c r="M50" s="87"/>
      <c r="N50" s="88"/>
    </row>
    <row r="51" spans="1:14" s="35" customFormat="1" ht="15" customHeight="1" x14ac:dyDescent="0.25">
      <c r="A51" s="38" t="s">
        <v>42</v>
      </c>
      <c r="B51" s="46" t="s">
        <v>63</v>
      </c>
      <c r="C51" s="47" t="s">
        <v>14</v>
      </c>
      <c r="D51" s="48">
        <v>45034</v>
      </c>
      <c r="E51" s="49">
        <v>45064</v>
      </c>
      <c r="F51" s="50">
        <v>62269</v>
      </c>
      <c r="G51" s="67"/>
      <c r="H51" s="6"/>
      <c r="J51" s="87"/>
      <c r="K51" s="87"/>
      <c r="L51" s="87"/>
      <c r="M51" s="87"/>
    </row>
    <row r="52" spans="1:14" s="35" customFormat="1" ht="15" customHeight="1" x14ac:dyDescent="0.25">
      <c r="A52" s="38" t="s">
        <v>43</v>
      </c>
      <c r="B52" s="46" t="s">
        <v>63</v>
      </c>
      <c r="C52" s="47" t="s">
        <v>14</v>
      </c>
      <c r="D52" s="48">
        <v>45041</v>
      </c>
      <c r="E52" s="49">
        <v>45071</v>
      </c>
      <c r="F52" s="50">
        <v>60484</v>
      </c>
      <c r="G52" s="67"/>
      <c r="H52" s="6"/>
      <c r="J52" s="87"/>
      <c r="K52" s="87"/>
      <c r="L52" s="87"/>
      <c r="M52" s="87"/>
    </row>
    <row r="53" spans="1:14" s="35" customFormat="1" ht="15" customHeight="1" x14ac:dyDescent="0.25">
      <c r="A53" s="38" t="s">
        <v>44</v>
      </c>
      <c r="B53" s="46" t="s">
        <v>63</v>
      </c>
      <c r="C53" s="47" t="s">
        <v>14</v>
      </c>
      <c r="D53" s="48">
        <v>45048</v>
      </c>
      <c r="E53" s="49">
        <v>45079</v>
      </c>
      <c r="F53" s="50">
        <v>61937</v>
      </c>
      <c r="G53" s="67"/>
      <c r="H53" s="6"/>
      <c r="J53" s="87"/>
      <c r="K53" s="87"/>
      <c r="L53" s="87"/>
      <c r="M53" s="87"/>
    </row>
    <row r="54" spans="1:14" s="35" customFormat="1" ht="15" customHeight="1" x14ac:dyDescent="0.25">
      <c r="A54" s="38" t="s">
        <v>45</v>
      </c>
      <c r="B54" s="46" t="s">
        <v>63</v>
      </c>
      <c r="C54" s="47" t="s">
        <v>14</v>
      </c>
      <c r="D54" s="48">
        <v>45055</v>
      </c>
      <c r="E54" s="49">
        <v>45086</v>
      </c>
      <c r="F54" s="50">
        <v>55034</v>
      </c>
      <c r="G54" s="67"/>
      <c r="H54" s="6"/>
      <c r="J54" s="87"/>
      <c r="K54" s="87"/>
      <c r="L54" s="87"/>
      <c r="M54" s="87"/>
    </row>
    <row r="55" spans="1:14" s="35" customFormat="1" ht="15" customHeight="1" x14ac:dyDescent="0.25">
      <c r="A55" s="38" t="s">
        <v>39</v>
      </c>
      <c r="B55" s="46" t="s">
        <v>63</v>
      </c>
      <c r="C55" s="47" t="s">
        <v>14</v>
      </c>
      <c r="D55" s="48">
        <v>45062</v>
      </c>
      <c r="E55" s="49">
        <v>45093</v>
      </c>
      <c r="F55" s="50">
        <v>59519</v>
      </c>
      <c r="G55" s="67"/>
      <c r="H55" s="6"/>
      <c r="J55" s="87"/>
      <c r="K55" s="87"/>
      <c r="L55" s="87"/>
      <c r="M55" s="87"/>
    </row>
    <row r="56" spans="1:14" s="35" customFormat="1" ht="15" customHeight="1" x14ac:dyDescent="0.25">
      <c r="A56" s="80" t="s">
        <v>19</v>
      </c>
      <c r="B56" s="81" t="s">
        <v>63</v>
      </c>
      <c r="C56" s="82" t="s">
        <v>14</v>
      </c>
      <c r="D56" s="83">
        <v>45062</v>
      </c>
      <c r="E56" s="84">
        <v>45093</v>
      </c>
      <c r="F56" s="85">
        <v>4590</v>
      </c>
      <c r="G56" s="86"/>
      <c r="H56" s="6"/>
      <c r="J56" s="87"/>
      <c r="K56" s="87"/>
      <c r="L56" s="87"/>
      <c r="M56" s="87"/>
    </row>
    <row r="57" spans="1:14" s="35" customFormat="1" ht="15" customHeight="1" x14ac:dyDescent="0.25">
      <c r="A57" s="38" t="s">
        <v>40</v>
      </c>
      <c r="B57" s="46" t="s">
        <v>63</v>
      </c>
      <c r="C57" s="47" t="s">
        <v>14</v>
      </c>
      <c r="D57" s="48">
        <v>45069</v>
      </c>
      <c r="E57" s="49" t="s">
        <v>41</v>
      </c>
      <c r="F57" s="50">
        <v>50179</v>
      </c>
      <c r="G57" s="67"/>
      <c r="H57" s="6"/>
      <c r="J57" s="87"/>
      <c r="K57" s="87"/>
      <c r="L57" s="87"/>
      <c r="M57" s="87"/>
    </row>
    <row r="58" spans="1:14" s="35" customFormat="1" ht="15" customHeight="1" x14ac:dyDescent="0.25">
      <c r="A58" s="38" t="s">
        <v>36</v>
      </c>
      <c r="B58" s="46" t="s">
        <v>63</v>
      </c>
      <c r="C58" s="47" t="s">
        <v>14</v>
      </c>
      <c r="D58" s="48">
        <v>45069</v>
      </c>
      <c r="E58" s="49">
        <v>45100</v>
      </c>
      <c r="F58" s="50">
        <v>8190</v>
      </c>
      <c r="G58" s="67"/>
      <c r="H58" s="6"/>
    </row>
    <row r="59" spans="1:14" s="35" customFormat="1" ht="15" customHeight="1" x14ac:dyDescent="0.25">
      <c r="A59" s="38" t="s">
        <v>46</v>
      </c>
      <c r="B59" s="46" t="s">
        <v>63</v>
      </c>
      <c r="C59" s="47" t="s">
        <v>14</v>
      </c>
      <c r="D59" s="48">
        <v>45076</v>
      </c>
      <c r="E59" s="49">
        <v>45107</v>
      </c>
      <c r="F59" s="50">
        <v>17035</v>
      </c>
      <c r="G59" s="67"/>
      <c r="H59" s="6"/>
    </row>
    <row r="60" spans="1:14" s="35" customFormat="1" ht="15" customHeight="1" x14ac:dyDescent="0.25">
      <c r="A60" s="38" t="s">
        <v>33</v>
      </c>
      <c r="B60" s="46" t="s">
        <v>63</v>
      </c>
      <c r="C60" s="47" t="s">
        <v>14</v>
      </c>
      <c r="D60" s="48">
        <v>45076</v>
      </c>
      <c r="E60" s="49">
        <v>45107</v>
      </c>
      <c r="F60" s="50">
        <v>46889</v>
      </c>
      <c r="G60" s="67"/>
      <c r="H60" s="6"/>
    </row>
    <row r="61" spans="1:14" s="35" customFormat="1" ht="15" customHeight="1" x14ac:dyDescent="0.25">
      <c r="A61" s="38" t="s">
        <v>62</v>
      </c>
      <c r="B61" s="46" t="s">
        <v>63</v>
      </c>
      <c r="C61" s="47" t="s">
        <v>14</v>
      </c>
      <c r="D61" s="48">
        <v>45083</v>
      </c>
      <c r="E61" s="49">
        <v>45113</v>
      </c>
      <c r="F61" s="50">
        <v>23735</v>
      </c>
      <c r="G61" s="67"/>
      <c r="H61" s="6"/>
    </row>
    <row r="62" spans="1:14" s="35" customFormat="1" ht="15" customHeight="1" x14ac:dyDescent="0.25">
      <c r="A62" s="38" t="s">
        <v>69</v>
      </c>
      <c r="B62" s="46" t="s">
        <v>63</v>
      </c>
      <c r="C62" s="47" t="s">
        <v>14</v>
      </c>
      <c r="D62" s="48">
        <v>45083</v>
      </c>
      <c r="E62" s="49">
        <v>45113</v>
      </c>
      <c r="F62" s="50">
        <v>37044</v>
      </c>
      <c r="G62" s="67"/>
      <c r="H62" s="6"/>
    </row>
    <row r="63" spans="1:14" s="35" customFormat="1" ht="15" customHeight="1" x14ac:dyDescent="0.25">
      <c r="A63" s="38" t="s">
        <v>64</v>
      </c>
      <c r="B63" s="46" t="s">
        <v>63</v>
      </c>
      <c r="C63" s="47" t="s">
        <v>14</v>
      </c>
      <c r="D63" s="48">
        <v>45083</v>
      </c>
      <c r="E63" s="49" t="s">
        <v>65</v>
      </c>
      <c r="F63" s="50">
        <v>750</v>
      </c>
      <c r="G63" s="67"/>
      <c r="H63" s="6"/>
    </row>
    <row r="64" spans="1:14" s="35" customFormat="1" ht="15" customHeight="1" x14ac:dyDescent="0.25">
      <c r="A64" s="38" t="s">
        <v>70</v>
      </c>
      <c r="B64" s="46" t="s">
        <v>63</v>
      </c>
      <c r="C64" s="47" t="s">
        <v>14</v>
      </c>
      <c r="D64" s="48">
        <v>45089</v>
      </c>
      <c r="E64" s="49">
        <v>45119</v>
      </c>
      <c r="F64" s="50">
        <v>56235</v>
      </c>
      <c r="G64" s="67"/>
      <c r="H64" s="6"/>
    </row>
    <row r="65" spans="1:8" s="35" customFormat="1" ht="15" customHeight="1" x14ac:dyDescent="0.25">
      <c r="A65" s="38" t="s">
        <v>71</v>
      </c>
      <c r="B65" s="46" t="s">
        <v>63</v>
      </c>
      <c r="C65" s="47" t="s">
        <v>14</v>
      </c>
      <c r="D65" s="48">
        <v>45089</v>
      </c>
      <c r="E65" s="49">
        <v>45119</v>
      </c>
      <c r="F65" s="50">
        <v>12759</v>
      </c>
      <c r="G65" s="67"/>
      <c r="H65" s="6"/>
    </row>
    <row r="66" spans="1:8" s="35" customFormat="1" ht="15" customHeight="1" x14ac:dyDescent="0.25">
      <c r="A66" s="38" t="s">
        <v>89</v>
      </c>
      <c r="B66" s="46" t="s">
        <v>63</v>
      </c>
      <c r="C66" s="47" t="s">
        <v>14</v>
      </c>
      <c r="D66" s="48">
        <v>45096</v>
      </c>
      <c r="E66" s="49">
        <v>45126</v>
      </c>
      <c r="F66" s="50">
        <v>10180</v>
      </c>
      <c r="G66" s="67"/>
      <c r="H66" s="6"/>
    </row>
    <row r="67" spans="1:8" s="35" customFormat="1" ht="15" customHeight="1" x14ac:dyDescent="0.25">
      <c r="A67" s="38" t="s">
        <v>76</v>
      </c>
      <c r="B67" s="46" t="s">
        <v>63</v>
      </c>
      <c r="C67" s="47" t="s">
        <v>14</v>
      </c>
      <c r="D67" s="48">
        <v>45096</v>
      </c>
      <c r="E67" s="49">
        <v>45126</v>
      </c>
      <c r="F67" s="50">
        <v>57095</v>
      </c>
      <c r="G67" s="67"/>
      <c r="H67" s="6"/>
    </row>
    <row r="68" spans="1:8" s="35" customFormat="1" ht="15" customHeight="1" x14ac:dyDescent="0.25">
      <c r="A68" s="38" t="s">
        <v>94</v>
      </c>
      <c r="B68" s="46" t="s">
        <v>63</v>
      </c>
      <c r="C68" s="47" t="s">
        <v>14</v>
      </c>
      <c r="D68" s="48">
        <v>45104</v>
      </c>
      <c r="E68" s="49">
        <v>45134</v>
      </c>
      <c r="F68" s="50">
        <v>55975</v>
      </c>
      <c r="G68" s="67"/>
      <c r="H68" s="6"/>
    </row>
    <row r="69" spans="1:8" s="35" customFormat="1" ht="15" customHeight="1" x14ac:dyDescent="0.25">
      <c r="A69" s="38" t="s">
        <v>79</v>
      </c>
      <c r="B69" s="46" t="s">
        <v>63</v>
      </c>
      <c r="C69" s="47" t="s">
        <v>14</v>
      </c>
      <c r="D69" s="48">
        <v>45104</v>
      </c>
      <c r="E69" s="49">
        <v>45134</v>
      </c>
      <c r="F69" s="50">
        <v>3860</v>
      </c>
      <c r="G69" s="67"/>
      <c r="H69" s="6"/>
    </row>
    <row r="70" spans="1:8" s="35" customFormat="1" ht="15" customHeight="1" x14ac:dyDescent="0.25">
      <c r="A70" s="38" t="s">
        <v>97</v>
      </c>
      <c r="B70" s="46" t="s">
        <v>63</v>
      </c>
      <c r="C70" s="47" t="s">
        <v>14</v>
      </c>
      <c r="D70" s="48">
        <v>45104</v>
      </c>
      <c r="E70" s="49">
        <v>45134</v>
      </c>
      <c r="F70" s="50">
        <v>750</v>
      </c>
      <c r="G70" s="67">
        <f>SUM(F51:F70)</f>
        <v>684509</v>
      </c>
      <c r="H70" s="6"/>
    </row>
    <row r="71" spans="1:8" s="35" customFormat="1" ht="15" customHeight="1" x14ac:dyDescent="0.25">
      <c r="A71" s="30" t="s">
        <v>72</v>
      </c>
      <c r="B71" s="43" t="s">
        <v>73</v>
      </c>
      <c r="C71" s="44" t="s">
        <v>2</v>
      </c>
      <c r="D71" s="45">
        <v>45078</v>
      </c>
      <c r="E71" s="45">
        <v>45108</v>
      </c>
      <c r="F71" s="34">
        <v>885000</v>
      </c>
      <c r="G71" s="34"/>
      <c r="H71" s="6"/>
    </row>
    <row r="72" spans="1:8" s="35" customFormat="1" ht="15" customHeight="1" x14ac:dyDescent="0.25">
      <c r="A72" s="30" t="s">
        <v>88</v>
      </c>
      <c r="B72" s="43" t="s">
        <v>73</v>
      </c>
      <c r="C72" s="44" t="s">
        <v>2</v>
      </c>
      <c r="D72" s="45">
        <v>45098</v>
      </c>
      <c r="E72" s="45">
        <v>45128</v>
      </c>
      <c r="F72" s="34">
        <v>45193.94</v>
      </c>
      <c r="G72" s="34">
        <f>SUM(F71:F72)</f>
        <v>930193.94</v>
      </c>
      <c r="H72" s="6"/>
    </row>
    <row r="73" spans="1:8" s="35" customFormat="1" ht="15" customHeight="1" x14ac:dyDescent="0.25">
      <c r="A73" s="30" t="s">
        <v>17</v>
      </c>
      <c r="B73" s="43" t="s">
        <v>18</v>
      </c>
      <c r="C73" s="44" t="s">
        <v>2</v>
      </c>
      <c r="D73" s="45">
        <v>45054</v>
      </c>
      <c r="E73" s="45">
        <v>45085</v>
      </c>
      <c r="F73" s="34">
        <v>250028.05</v>
      </c>
      <c r="G73" s="34">
        <f>SUM(F73)</f>
        <v>250028.05</v>
      </c>
      <c r="H73" s="6"/>
    </row>
    <row r="74" spans="1:8" s="35" customFormat="1" ht="15" customHeight="1" x14ac:dyDescent="0.25">
      <c r="A74" s="30" t="s">
        <v>37</v>
      </c>
      <c r="B74" s="43" t="s">
        <v>38</v>
      </c>
      <c r="C74" s="44" t="s">
        <v>2</v>
      </c>
      <c r="D74" s="45">
        <v>45061</v>
      </c>
      <c r="E74" s="45">
        <v>45092</v>
      </c>
      <c r="F74" s="34">
        <v>18391.72</v>
      </c>
      <c r="G74" s="34">
        <f>SUM(F74)</f>
        <v>18391.72</v>
      </c>
      <c r="H74" s="6"/>
    </row>
    <row r="75" spans="1:8" s="35" customFormat="1" x14ac:dyDescent="0.25">
      <c r="A75" s="51"/>
      <c r="B75" s="115" t="s">
        <v>7</v>
      </c>
      <c r="C75" s="115"/>
      <c r="D75" s="115"/>
      <c r="E75" s="115"/>
      <c r="F75" s="68">
        <f>SUM(F5:F74)</f>
        <v>4079758.3499999996</v>
      </c>
      <c r="G75" s="68">
        <f>SUM(G5:G74)</f>
        <v>4079758.3499999996</v>
      </c>
      <c r="H75" s="6"/>
    </row>
    <row r="76" spans="1:8" s="35" customFormat="1" x14ac:dyDescent="0.25">
      <c r="A76" s="72"/>
      <c r="B76" s="73"/>
      <c r="C76" s="73"/>
      <c r="D76" s="73"/>
      <c r="E76" s="73"/>
      <c r="F76" s="73"/>
      <c r="G76" s="74"/>
      <c r="H76" s="6"/>
    </row>
    <row r="77" spans="1:8" s="35" customFormat="1" x14ac:dyDescent="0.25">
      <c r="A77" s="72"/>
      <c r="B77" s="52"/>
      <c r="C77" s="52"/>
      <c r="D77" s="53"/>
      <c r="E77" s="53"/>
      <c r="F77" s="53"/>
      <c r="G77" s="53"/>
    </row>
    <row r="78" spans="1:8" s="35" customFormat="1" x14ac:dyDescent="0.25">
      <c r="A78" s="6"/>
      <c r="C78" s="52"/>
      <c r="D78" s="53"/>
      <c r="E78" s="114" t="s">
        <v>10</v>
      </c>
      <c r="F78" s="114"/>
      <c r="G78" s="54">
        <f>+G75</f>
        <v>4079758.3499999996</v>
      </c>
    </row>
    <row r="79" spans="1:8" s="35" customFormat="1" ht="17.25" x14ac:dyDescent="0.35">
      <c r="A79" s="6"/>
      <c r="C79" s="55"/>
      <c r="D79" s="56"/>
      <c r="E79" s="57" t="s">
        <v>16</v>
      </c>
      <c r="F79" s="53"/>
      <c r="G79" s="58">
        <v>898</v>
      </c>
      <c r="H79" s="59"/>
    </row>
    <row r="80" spans="1:8" s="35" customFormat="1" ht="18" x14ac:dyDescent="0.4">
      <c r="A80" s="6"/>
      <c r="C80" s="55"/>
      <c r="D80" s="60"/>
      <c r="E80" s="57"/>
      <c r="F80" s="53"/>
      <c r="G80" s="61">
        <f>SUM(G77:G79)</f>
        <v>4080656.3499999996</v>
      </c>
    </row>
    <row r="81" spans="1:7" s="35" customFormat="1" ht="18" x14ac:dyDescent="0.4">
      <c r="A81" s="6"/>
      <c r="C81" s="55"/>
      <c r="D81" s="60"/>
      <c r="E81" s="57"/>
      <c r="F81" s="53"/>
      <c r="G81" s="61"/>
    </row>
    <row r="82" spans="1:7" s="35" customFormat="1" ht="18" x14ac:dyDescent="0.4">
      <c r="C82" s="55"/>
      <c r="D82" s="60"/>
      <c r="E82" s="57"/>
      <c r="F82" s="53"/>
      <c r="G82" s="61"/>
    </row>
    <row r="83" spans="1:7" s="35" customFormat="1" ht="18" x14ac:dyDescent="0.4">
      <c r="C83" s="55"/>
      <c r="D83" s="60"/>
      <c r="E83" s="57"/>
      <c r="F83" s="53"/>
      <c r="G83" s="61"/>
    </row>
    <row r="84" spans="1:7" s="35" customFormat="1" ht="18" x14ac:dyDescent="0.4">
      <c r="C84" s="55"/>
      <c r="D84" s="60"/>
      <c r="E84" s="57"/>
      <c r="F84" s="53"/>
      <c r="G84" s="61"/>
    </row>
    <row r="85" spans="1:7" s="35" customFormat="1" ht="18" x14ac:dyDescent="0.4">
      <c r="C85" s="55"/>
      <c r="D85" s="60"/>
      <c r="E85" s="57"/>
      <c r="F85" s="53"/>
      <c r="G85" s="61"/>
    </row>
    <row r="86" spans="1:7" s="35" customFormat="1" ht="18.75" customHeight="1" x14ac:dyDescent="0.3">
      <c r="C86" s="117"/>
      <c r="D86" s="117"/>
      <c r="E86" s="117"/>
      <c r="F86" s="71"/>
      <c r="G86" s="62"/>
    </row>
    <row r="87" spans="1:7" s="35" customFormat="1" ht="18.75" customHeight="1" x14ac:dyDescent="0.3">
      <c r="C87" s="118" t="s">
        <v>109</v>
      </c>
      <c r="D87" s="118"/>
      <c r="E87" s="118"/>
      <c r="F87" s="69"/>
      <c r="G87" s="63"/>
    </row>
    <row r="88" spans="1:7" ht="18.75" customHeight="1" x14ac:dyDescent="0.3">
      <c r="C88" s="119" t="s">
        <v>110</v>
      </c>
      <c r="D88" s="119"/>
      <c r="E88" s="119"/>
      <c r="F88" s="70"/>
      <c r="G88" s="26"/>
    </row>
    <row r="89" spans="1:7" ht="18.75" x14ac:dyDescent="0.3">
      <c r="B89" s="116"/>
      <c r="C89" s="116"/>
      <c r="D89" s="116"/>
      <c r="E89" s="116"/>
      <c r="F89" s="116"/>
      <c r="G89" s="27"/>
    </row>
    <row r="90" spans="1:7" ht="15.75" x14ac:dyDescent="0.25">
      <c r="A90" s="2"/>
      <c r="D90" s="2"/>
      <c r="E90" s="2"/>
      <c r="F90" s="2"/>
      <c r="G90" s="28"/>
    </row>
    <row r="91" spans="1:7" ht="17.25" x14ac:dyDescent="0.4">
      <c r="A91" s="16"/>
      <c r="B91" s="109"/>
      <c r="C91" s="109"/>
      <c r="D91" s="13"/>
      <c r="E91" s="13"/>
      <c r="F91" s="2"/>
      <c r="G91" s="29"/>
    </row>
    <row r="92" spans="1:7" x14ac:dyDescent="0.25">
      <c r="A92" s="2"/>
      <c r="B92" s="110"/>
      <c r="C92" s="110"/>
      <c r="D92" s="14"/>
      <c r="E92" s="14"/>
      <c r="F92" s="13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ht="18.75" x14ac:dyDescent="0.3">
      <c r="A95" s="13"/>
      <c r="B95" s="16"/>
      <c r="C95" s="13"/>
      <c r="D95" s="13"/>
      <c r="E95" s="13"/>
      <c r="F95" s="24"/>
      <c r="G95" s="15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15"/>
      <c r="D97" s="21"/>
      <c r="E97" s="21"/>
      <c r="F97" s="2"/>
      <c r="G97" s="2"/>
    </row>
    <row r="98" spans="1:7" ht="18.75" x14ac:dyDescent="0.3">
      <c r="A98" s="16"/>
      <c r="B98" s="13"/>
      <c r="C98" s="20"/>
      <c r="D98" s="21"/>
      <c r="E98" s="21"/>
      <c r="F98" s="25"/>
      <c r="G98" s="2"/>
    </row>
    <row r="99" spans="1:7" x14ac:dyDescent="0.25">
      <c r="A99" s="6"/>
      <c r="B99" s="6"/>
      <c r="C99" s="15"/>
      <c r="D99" s="21"/>
      <c r="E99" s="21"/>
      <c r="F99" s="2"/>
      <c r="G99" s="2"/>
    </row>
    <row r="100" spans="1:7" x14ac:dyDescent="0.25">
      <c r="A100" s="6"/>
      <c r="B100" s="6"/>
      <c r="C100" s="15"/>
      <c r="D100" s="22"/>
      <c r="E100" s="22"/>
      <c r="F100" s="2"/>
      <c r="G100" s="2"/>
    </row>
    <row r="101" spans="1:7" x14ac:dyDescent="0.25">
      <c r="A101" s="6"/>
      <c r="B101" s="6"/>
      <c r="C101" s="15"/>
      <c r="D101" s="21"/>
      <c r="E101" s="21"/>
      <c r="F101" s="2"/>
      <c r="G101" s="2"/>
    </row>
    <row r="102" spans="1:7" x14ac:dyDescent="0.25">
      <c r="A102" s="6"/>
      <c r="B102" s="6"/>
      <c r="C102" s="15"/>
      <c r="D102" s="22"/>
      <c r="E102" s="22"/>
      <c r="F102" s="2"/>
      <c r="G102" s="2"/>
    </row>
    <row r="103" spans="1:7" x14ac:dyDescent="0.25">
      <c r="A103" s="6"/>
      <c r="B103" s="6"/>
      <c r="C103" s="15"/>
      <c r="D103" s="21"/>
      <c r="E103" s="21"/>
      <c r="F103" s="2"/>
      <c r="G103" s="2"/>
    </row>
    <row r="104" spans="1:7" x14ac:dyDescent="0.25">
      <c r="A104" s="16"/>
      <c r="B104" s="16"/>
      <c r="C104" s="13"/>
      <c r="D104" s="23"/>
      <c r="E104" s="23"/>
      <c r="F104" s="20"/>
      <c r="G104" s="2"/>
    </row>
    <row r="105" spans="1:7" ht="18.75" x14ac:dyDescent="0.3">
      <c r="A105" s="2"/>
      <c r="B105" s="16"/>
      <c r="C105" s="13"/>
      <c r="D105" s="14"/>
      <c r="E105" s="14"/>
      <c r="F105" s="19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13"/>
      <c r="E107" s="13"/>
      <c r="F107" s="13"/>
      <c r="G107" s="13"/>
    </row>
    <row r="108" spans="1:7" x14ac:dyDescent="0.25">
      <c r="A108" s="16"/>
      <c r="B108" s="13"/>
      <c r="C108" s="13"/>
      <c r="D108" s="2"/>
      <c r="E108" s="2"/>
      <c r="F108" s="2"/>
      <c r="G108" s="13"/>
    </row>
    <row r="109" spans="1:7" x14ac:dyDescent="0.25">
      <c r="A109" s="16"/>
      <c r="B109" s="13"/>
      <c r="C109" s="13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ht="18.75" x14ac:dyDescent="0.3">
      <c r="A111" s="17"/>
      <c r="B111" s="2"/>
      <c r="C111" s="2"/>
      <c r="D111" s="2"/>
      <c r="E111" s="2"/>
      <c r="F111" s="2"/>
      <c r="G111" s="2"/>
    </row>
    <row r="112" spans="1:7" ht="18.75" x14ac:dyDescent="0.3">
      <c r="A112" s="18"/>
      <c r="B112" s="17"/>
      <c r="C112" s="17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</row>
  </sheetData>
  <sortState xmlns:xlrd2="http://schemas.microsoft.com/office/spreadsheetml/2017/richdata2" ref="A5:G74">
    <sortCondition ref="B5:B74"/>
    <sortCondition ref="D5:D74"/>
    <sortCondition ref="A5:A74"/>
  </sortState>
  <mergeCells count="11">
    <mergeCell ref="B91:C91"/>
    <mergeCell ref="B92:C92"/>
    <mergeCell ref="A3:G3"/>
    <mergeCell ref="A1:G1"/>
    <mergeCell ref="A2:G2"/>
    <mergeCell ref="E78:F78"/>
    <mergeCell ref="B75:E75"/>
    <mergeCell ref="B89:F89"/>
    <mergeCell ref="C86:E86"/>
    <mergeCell ref="C87:E87"/>
    <mergeCell ref="C88:E88"/>
  </mergeCells>
  <phoneticPr fontId="8" type="noConversion"/>
  <pageMargins left="0.7" right="0.7" top="0.75" bottom="0.75" header="0.3" footer="0.3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3F554-EDBC-484D-88F4-3B086FFF7FD1}">
  <dimension ref="A1:H90"/>
  <sheetViews>
    <sheetView tabSelected="1" zoomScale="140" zoomScaleNormal="140" workbookViewId="0">
      <selection activeCell="G46" sqref="G46"/>
    </sheetView>
  </sheetViews>
  <sheetFormatPr baseColWidth="10" defaultRowHeight="15" x14ac:dyDescent="0.25"/>
  <cols>
    <col min="1" max="1" width="13" customWidth="1"/>
    <col min="2" max="2" width="19.7109375" customWidth="1"/>
    <col min="3" max="3" width="12.140625" customWidth="1"/>
    <col min="4" max="4" width="9.42578125" customWidth="1"/>
    <col min="5" max="5" width="8.7109375" customWidth="1"/>
    <col min="6" max="6" width="10" customWidth="1"/>
    <col min="7" max="7" width="12.140625" customWidth="1"/>
    <col min="8" max="8" width="11.1406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12" t="s">
        <v>8</v>
      </c>
      <c r="B1" s="112"/>
      <c r="C1" s="112"/>
      <c r="D1" s="112"/>
      <c r="E1" s="112"/>
      <c r="F1" s="112"/>
      <c r="G1" s="112"/>
    </row>
    <row r="2" spans="1:8" ht="15.75" x14ac:dyDescent="0.25">
      <c r="A2" s="113"/>
      <c r="B2" s="113"/>
      <c r="C2" s="113"/>
      <c r="D2" s="113"/>
      <c r="E2" s="113"/>
      <c r="F2" s="113"/>
      <c r="G2" s="113"/>
    </row>
    <row r="3" spans="1:8" x14ac:dyDescent="0.25">
      <c r="A3" s="111" t="s">
        <v>136</v>
      </c>
      <c r="B3" s="111"/>
      <c r="C3" s="111"/>
      <c r="D3" s="111"/>
      <c r="E3" s="111"/>
      <c r="F3" s="111"/>
      <c r="G3" s="111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36" t="s">
        <v>167</v>
      </c>
    </row>
    <row r="5" spans="1:8" s="35" customFormat="1" ht="15" customHeight="1" x14ac:dyDescent="0.25">
      <c r="A5" s="89" t="s">
        <v>114</v>
      </c>
      <c r="B5" s="101" t="s">
        <v>115</v>
      </c>
      <c r="C5" s="101" t="s">
        <v>2</v>
      </c>
      <c r="D5" s="90">
        <v>45330</v>
      </c>
      <c r="E5" s="90">
        <v>45359</v>
      </c>
      <c r="F5" s="91">
        <v>11179.44</v>
      </c>
      <c r="G5" s="95"/>
      <c r="H5" s="121">
        <v>0</v>
      </c>
    </row>
    <row r="6" spans="1:8" s="35" customFormat="1" ht="15" customHeight="1" x14ac:dyDescent="0.25">
      <c r="A6" s="89" t="s">
        <v>150</v>
      </c>
      <c r="B6" s="101" t="s">
        <v>115</v>
      </c>
      <c r="C6" s="101" t="s">
        <v>2</v>
      </c>
      <c r="D6" s="90">
        <v>45350</v>
      </c>
      <c r="E6" s="90">
        <v>45379</v>
      </c>
      <c r="F6" s="91">
        <v>122562.38</v>
      </c>
      <c r="G6" s="95">
        <f>SUM(F5:F6)</f>
        <v>133741.82</v>
      </c>
      <c r="H6" s="121">
        <v>0</v>
      </c>
    </row>
    <row r="7" spans="1:8" s="35" customFormat="1" ht="15" customHeight="1" x14ac:dyDescent="0.25">
      <c r="A7" s="89" t="s">
        <v>113</v>
      </c>
      <c r="B7" s="99" t="s">
        <v>56</v>
      </c>
      <c r="C7" s="101" t="s">
        <v>57</v>
      </c>
      <c r="D7" s="90">
        <v>45322</v>
      </c>
      <c r="E7" s="90">
        <v>45382</v>
      </c>
      <c r="F7" s="91">
        <v>4900</v>
      </c>
      <c r="G7" s="96"/>
      <c r="H7" s="121">
        <v>0</v>
      </c>
    </row>
    <row r="8" spans="1:8" s="35" customFormat="1" ht="15" customHeight="1" x14ac:dyDescent="0.25">
      <c r="A8" s="89" t="s">
        <v>139</v>
      </c>
      <c r="B8" s="99" t="s">
        <v>56</v>
      </c>
      <c r="C8" s="101" t="s">
        <v>57</v>
      </c>
      <c r="D8" s="90">
        <v>45350</v>
      </c>
      <c r="E8" s="90">
        <v>45379</v>
      </c>
      <c r="F8" s="91">
        <v>6775</v>
      </c>
      <c r="G8" s="96">
        <f>SUM(F7:F8)</f>
        <v>11675</v>
      </c>
      <c r="H8" s="121">
        <v>0</v>
      </c>
    </row>
    <row r="9" spans="1:8" s="35" customFormat="1" ht="15" customHeight="1" x14ac:dyDescent="0.25">
      <c r="A9" s="30" t="s">
        <v>140</v>
      </c>
      <c r="B9" s="98" t="s">
        <v>15</v>
      </c>
      <c r="C9" s="100" t="s">
        <v>14</v>
      </c>
      <c r="D9" s="32">
        <v>45348</v>
      </c>
      <c r="E9" s="32">
        <v>45377</v>
      </c>
      <c r="F9" s="33">
        <v>41875</v>
      </c>
      <c r="G9" s="95"/>
      <c r="H9" s="121">
        <v>0</v>
      </c>
    </row>
    <row r="10" spans="1:8" s="35" customFormat="1" ht="15" customHeight="1" x14ac:dyDescent="0.25">
      <c r="A10" s="30" t="s">
        <v>141</v>
      </c>
      <c r="B10" s="105" t="s">
        <v>15</v>
      </c>
      <c r="C10" s="100" t="s">
        <v>14</v>
      </c>
      <c r="D10" s="32">
        <v>45351</v>
      </c>
      <c r="E10" s="32">
        <v>45380</v>
      </c>
      <c r="F10" s="33">
        <v>64750</v>
      </c>
      <c r="G10" s="95"/>
      <c r="H10" s="121"/>
    </row>
    <row r="11" spans="1:8" s="35" customFormat="1" ht="15" customHeight="1" x14ac:dyDescent="0.25">
      <c r="A11" s="30" t="s">
        <v>142</v>
      </c>
      <c r="B11" s="105" t="s">
        <v>15</v>
      </c>
      <c r="C11" s="100" t="s">
        <v>14</v>
      </c>
      <c r="D11" s="32">
        <v>45351</v>
      </c>
      <c r="E11" s="32">
        <v>45380</v>
      </c>
      <c r="F11" s="33">
        <v>11225</v>
      </c>
      <c r="G11" s="95">
        <f>SUM(F9:F11)</f>
        <v>117850</v>
      </c>
      <c r="H11" s="122">
        <v>0</v>
      </c>
    </row>
    <row r="12" spans="1:8" s="35" customFormat="1" ht="15" customHeight="1" x14ac:dyDescent="0.25">
      <c r="A12" s="30" t="s">
        <v>121</v>
      </c>
      <c r="B12" s="104" t="s">
        <v>122</v>
      </c>
      <c r="C12" s="97" t="s">
        <v>123</v>
      </c>
      <c r="D12" s="32">
        <v>45338</v>
      </c>
      <c r="E12" s="32">
        <v>45367</v>
      </c>
      <c r="F12" s="33">
        <v>61360</v>
      </c>
      <c r="G12" s="96">
        <f>SUM(F12)</f>
        <v>61360</v>
      </c>
      <c r="H12" s="122">
        <v>0</v>
      </c>
    </row>
    <row r="13" spans="1:8" s="35" customFormat="1" ht="15" customHeight="1" x14ac:dyDescent="0.25">
      <c r="A13" s="30" t="s">
        <v>143</v>
      </c>
      <c r="B13" s="104" t="s">
        <v>144</v>
      </c>
      <c r="C13" s="97" t="s">
        <v>2</v>
      </c>
      <c r="D13" s="32">
        <v>45351</v>
      </c>
      <c r="E13" s="32">
        <v>45380</v>
      </c>
      <c r="F13" s="33">
        <v>82500</v>
      </c>
      <c r="G13" s="96">
        <f>SUM(F13)</f>
        <v>82500</v>
      </c>
      <c r="H13" s="122">
        <v>0</v>
      </c>
    </row>
    <row r="14" spans="1:8" s="35" customFormat="1" ht="15" customHeight="1" x14ac:dyDescent="0.25">
      <c r="A14" s="30" t="s">
        <v>145</v>
      </c>
      <c r="B14" s="104" t="s">
        <v>146</v>
      </c>
      <c r="C14" s="97" t="s">
        <v>2</v>
      </c>
      <c r="D14" s="32">
        <v>45345</v>
      </c>
      <c r="E14" s="32">
        <v>45374</v>
      </c>
      <c r="F14" s="33">
        <v>45790.04</v>
      </c>
      <c r="G14" s="96">
        <f>SUM(F14)</f>
        <v>45790.04</v>
      </c>
      <c r="H14" s="122">
        <v>0</v>
      </c>
    </row>
    <row r="15" spans="1:8" s="35" customFormat="1" ht="15" customHeight="1" x14ac:dyDescent="0.25">
      <c r="A15" s="30" t="s">
        <v>126</v>
      </c>
      <c r="B15" s="104" t="s">
        <v>59</v>
      </c>
      <c r="C15" s="97" t="s">
        <v>123</v>
      </c>
      <c r="D15" s="32">
        <v>45334</v>
      </c>
      <c r="E15" s="32">
        <v>45363</v>
      </c>
      <c r="F15" s="33">
        <v>167347.6</v>
      </c>
      <c r="G15" s="96">
        <f>SUM(F15)</f>
        <v>167347.6</v>
      </c>
      <c r="H15" s="122">
        <v>0</v>
      </c>
    </row>
    <row r="16" spans="1:8" s="35" customFormat="1" ht="15" customHeight="1" x14ac:dyDescent="0.25">
      <c r="A16" s="30" t="s">
        <v>128</v>
      </c>
      <c r="B16" s="107" t="s">
        <v>129</v>
      </c>
      <c r="C16" s="31" t="s">
        <v>130</v>
      </c>
      <c r="D16" s="32">
        <v>45348</v>
      </c>
      <c r="E16" s="32">
        <v>45377</v>
      </c>
      <c r="F16" s="33">
        <v>12980</v>
      </c>
      <c r="G16" s="94">
        <f>SUM(F16)</f>
        <v>12980</v>
      </c>
      <c r="H16" s="122">
        <v>0</v>
      </c>
    </row>
    <row r="17" spans="1:8" s="35" customFormat="1" ht="15" customHeight="1" x14ac:dyDescent="0.25">
      <c r="A17" s="30" t="s">
        <v>124</v>
      </c>
      <c r="B17" s="31" t="s">
        <v>125</v>
      </c>
      <c r="C17" s="31" t="s">
        <v>2</v>
      </c>
      <c r="D17" s="32">
        <v>45334</v>
      </c>
      <c r="E17" s="32">
        <v>45363</v>
      </c>
      <c r="F17" s="33">
        <v>5192</v>
      </c>
      <c r="G17" s="94"/>
      <c r="H17" s="121">
        <v>0</v>
      </c>
    </row>
    <row r="18" spans="1:8" s="35" customFormat="1" ht="15" customHeight="1" x14ac:dyDescent="0.25">
      <c r="A18" s="30" t="s">
        <v>149</v>
      </c>
      <c r="B18" s="31" t="s">
        <v>125</v>
      </c>
      <c r="C18" s="32" t="s">
        <v>2</v>
      </c>
      <c r="D18" s="32">
        <v>45351</v>
      </c>
      <c r="E18" s="32">
        <v>45380</v>
      </c>
      <c r="F18" s="33">
        <v>86151.8</v>
      </c>
      <c r="G18" s="94"/>
      <c r="H18" s="122">
        <v>0</v>
      </c>
    </row>
    <row r="19" spans="1:8" s="35" customFormat="1" ht="15" customHeight="1" x14ac:dyDescent="0.25">
      <c r="A19" s="30" t="s">
        <v>156</v>
      </c>
      <c r="B19" s="31" t="s">
        <v>125</v>
      </c>
      <c r="C19" s="32" t="s">
        <v>2</v>
      </c>
      <c r="D19" s="32">
        <v>45351</v>
      </c>
      <c r="E19" s="32">
        <v>45380</v>
      </c>
      <c r="F19" s="33">
        <v>66906</v>
      </c>
      <c r="G19" s="94"/>
      <c r="H19" s="122">
        <v>0</v>
      </c>
    </row>
    <row r="20" spans="1:8" s="35" customFormat="1" ht="15" customHeight="1" x14ac:dyDescent="0.25">
      <c r="A20" s="30" t="s">
        <v>160</v>
      </c>
      <c r="B20" s="31" t="s">
        <v>125</v>
      </c>
      <c r="C20" s="32" t="s">
        <v>2</v>
      </c>
      <c r="D20" s="32">
        <v>45351</v>
      </c>
      <c r="E20" s="32">
        <v>45380</v>
      </c>
      <c r="F20" s="33">
        <v>42185</v>
      </c>
      <c r="G20" s="94">
        <f>SUM(F17:F20)</f>
        <v>200434.8</v>
      </c>
      <c r="H20" s="122">
        <v>0</v>
      </c>
    </row>
    <row r="21" spans="1:8" s="35" customFormat="1" ht="15" customHeight="1" x14ac:dyDescent="0.25">
      <c r="A21" s="89" t="s">
        <v>134</v>
      </c>
      <c r="B21" s="98" t="s">
        <v>11</v>
      </c>
      <c r="C21" s="31" t="s">
        <v>12</v>
      </c>
      <c r="D21" s="90">
        <v>45341</v>
      </c>
      <c r="E21" s="90">
        <v>45370</v>
      </c>
      <c r="F21" s="91">
        <v>5760</v>
      </c>
      <c r="G21" s="95"/>
      <c r="H21" s="121">
        <v>0</v>
      </c>
    </row>
    <row r="22" spans="1:8" s="35" customFormat="1" ht="15" customHeight="1" x14ac:dyDescent="0.25">
      <c r="A22" s="89" t="s">
        <v>135</v>
      </c>
      <c r="B22" s="98" t="s">
        <v>11</v>
      </c>
      <c r="C22" s="31" t="s">
        <v>12</v>
      </c>
      <c r="D22" s="90">
        <v>45348</v>
      </c>
      <c r="E22" s="90">
        <v>45377</v>
      </c>
      <c r="F22" s="91">
        <v>5580</v>
      </c>
      <c r="G22" s="95">
        <f>SUM(F21:F22)</f>
        <v>11340</v>
      </c>
      <c r="H22" s="121">
        <v>0</v>
      </c>
    </row>
    <row r="23" spans="1:8" s="35" customFormat="1" ht="15" customHeight="1" x14ac:dyDescent="0.25">
      <c r="A23" s="30" t="s">
        <v>131</v>
      </c>
      <c r="B23" s="31" t="s">
        <v>132</v>
      </c>
      <c r="C23" s="31" t="s">
        <v>2</v>
      </c>
      <c r="D23" s="32">
        <v>45328</v>
      </c>
      <c r="E23" s="32">
        <v>45357</v>
      </c>
      <c r="F23" s="33">
        <v>52569</v>
      </c>
      <c r="G23" s="94">
        <f>SUM(F23)</f>
        <v>52569</v>
      </c>
      <c r="H23" s="121">
        <v>0</v>
      </c>
    </row>
    <row r="24" spans="1:8" s="35" customFormat="1" ht="15" customHeight="1" x14ac:dyDescent="0.25">
      <c r="A24" s="30" t="s">
        <v>151</v>
      </c>
      <c r="B24" s="31" t="s">
        <v>152</v>
      </c>
      <c r="C24" s="31" t="s">
        <v>2</v>
      </c>
      <c r="D24" s="32">
        <v>45351</v>
      </c>
      <c r="E24" s="32">
        <v>45380</v>
      </c>
      <c r="F24" s="33">
        <v>36541.550000000003</v>
      </c>
      <c r="G24" s="94">
        <f>SUM(F24)</f>
        <v>36541.550000000003</v>
      </c>
      <c r="H24" s="121">
        <v>0</v>
      </c>
    </row>
    <row r="25" spans="1:8" s="35" customFormat="1" ht="15" customHeight="1" x14ac:dyDescent="0.25">
      <c r="A25" s="30" t="s">
        <v>154</v>
      </c>
      <c r="B25" s="31" t="s">
        <v>155</v>
      </c>
      <c r="C25" s="31" t="s">
        <v>2</v>
      </c>
      <c r="D25" s="32">
        <v>45348</v>
      </c>
      <c r="E25" s="32">
        <v>45377</v>
      </c>
      <c r="F25" s="33">
        <v>28038.9</v>
      </c>
      <c r="G25" s="94">
        <f>SUM(F25)</f>
        <v>28038.9</v>
      </c>
      <c r="H25" s="121">
        <v>0</v>
      </c>
    </row>
    <row r="26" spans="1:8" s="35" customFormat="1" ht="15" customHeight="1" x14ac:dyDescent="0.25">
      <c r="A26" s="30" t="s">
        <v>166</v>
      </c>
      <c r="B26" s="31" t="s">
        <v>165</v>
      </c>
      <c r="C26" s="31" t="s">
        <v>14</v>
      </c>
      <c r="D26" s="32">
        <v>45348</v>
      </c>
      <c r="E26" s="32">
        <v>45377</v>
      </c>
      <c r="F26" s="33">
        <v>49880</v>
      </c>
      <c r="G26" s="94">
        <f>SUM(F26)</f>
        <v>49880</v>
      </c>
      <c r="H26" s="121">
        <v>0</v>
      </c>
    </row>
    <row r="27" spans="1:8" s="35" customFormat="1" ht="15" customHeight="1" x14ac:dyDescent="0.25">
      <c r="A27" s="30" t="s">
        <v>133</v>
      </c>
      <c r="B27" s="31" t="s">
        <v>63</v>
      </c>
      <c r="C27" s="31" t="s">
        <v>14</v>
      </c>
      <c r="D27" s="32">
        <v>45327</v>
      </c>
      <c r="E27" s="32">
        <v>45356</v>
      </c>
      <c r="F27" s="33">
        <v>57625</v>
      </c>
      <c r="G27" s="94"/>
      <c r="H27" s="121">
        <v>0</v>
      </c>
    </row>
    <row r="28" spans="1:8" s="35" customFormat="1" ht="15" customHeight="1" x14ac:dyDescent="0.25">
      <c r="A28" s="30" t="s">
        <v>112</v>
      </c>
      <c r="B28" s="31" t="s">
        <v>63</v>
      </c>
      <c r="C28" s="31" t="s">
        <v>14</v>
      </c>
      <c r="D28" s="32">
        <v>45335</v>
      </c>
      <c r="E28" s="32">
        <v>45364</v>
      </c>
      <c r="F28" s="33">
        <v>17606</v>
      </c>
      <c r="G28" s="94"/>
      <c r="H28" s="121">
        <v>0</v>
      </c>
    </row>
    <row r="29" spans="1:8" s="35" customFormat="1" ht="15" customHeight="1" x14ac:dyDescent="0.25">
      <c r="A29" s="30" t="s">
        <v>137</v>
      </c>
      <c r="B29" s="31" t="s">
        <v>63</v>
      </c>
      <c r="C29" s="31" t="s">
        <v>14</v>
      </c>
      <c r="D29" s="32">
        <v>45335</v>
      </c>
      <c r="E29" s="32">
        <v>45364</v>
      </c>
      <c r="F29" s="33">
        <v>53265</v>
      </c>
      <c r="G29" s="94"/>
      <c r="H29" s="121">
        <v>0</v>
      </c>
    </row>
    <row r="30" spans="1:8" s="35" customFormat="1" ht="15" customHeight="1" x14ac:dyDescent="0.25">
      <c r="A30" s="30" t="s">
        <v>72</v>
      </c>
      <c r="B30" s="31" t="s">
        <v>63</v>
      </c>
      <c r="C30" s="31" t="s">
        <v>14</v>
      </c>
      <c r="D30" s="32">
        <v>45342</v>
      </c>
      <c r="E30" s="32">
        <v>45371</v>
      </c>
      <c r="F30" s="33">
        <v>57055</v>
      </c>
      <c r="G30" s="94"/>
      <c r="H30" s="121"/>
    </row>
    <row r="31" spans="1:8" s="35" customFormat="1" ht="15" customHeight="1" x14ac:dyDescent="0.25">
      <c r="A31" s="30" t="s">
        <v>88</v>
      </c>
      <c r="B31" s="31" t="s">
        <v>63</v>
      </c>
      <c r="C31" s="31" t="s">
        <v>14</v>
      </c>
      <c r="D31" s="32">
        <v>45342</v>
      </c>
      <c r="E31" s="32">
        <v>45371</v>
      </c>
      <c r="F31" s="33">
        <v>14015</v>
      </c>
      <c r="G31" s="94"/>
      <c r="H31" s="121">
        <v>0</v>
      </c>
    </row>
    <row r="32" spans="1:8" s="35" customFormat="1" ht="15" customHeight="1" x14ac:dyDescent="0.25">
      <c r="A32" s="30" t="s">
        <v>138</v>
      </c>
      <c r="B32" s="31" t="s">
        <v>63</v>
      </c>
      <c r="C32" s="31" t="s">
        <v>14</v>
      </c>
      <c r="D32" s="32">
        <v>45348</v>
      </c>
      <c r="E32" s="32">
        <v>45377</v>
      </c>
      <c r="F32" s="33">
        <v>62390</v>
      </c>
      <c r="G32" s="94"/>
      <c r="H32" s="121">
        <v>0</v>
      </c>
    </row>
    <row r="33" spans="1:8" s="35" customFormat="1" ht="15" customHeight="1" x14ac:dyDescent="0.25">
      <c r="A33" s="30" t="s">
        <v>162</v>
      </c>
      <c r="B33" s="31" t="s">
        <v>63</v>
      </c>
      <c r="C33" s="31" t="s">
        <v>14</v>
      </c>
      <c r="D33" s="32">
        <v>45348</v>
      </c>
      <c r="E33" s="32">
        <v>45377</v>
      </c>
      <c r="F33" s="33">
        <v>11625</v>
      </c>
      <c r="G33" s="94">
        <f>SUM(F27:F33)</f>
        <v>273581</v>
      </c>
      <c r="H33" s="121">
        <v>0</v>
      </c>
    </row>
    <row r="34" spans="1:8" s="35" customFormat="1" ht="15" customHeight="1" x14ac:dyDescent="0.25">
      <c r="A34" s="30" t="s">
        <v>116</v>
      </c>
      <c r="B34" s="31" t="s">
        <v>117</v>
      </c>
      <c r="C34" s="31" t="s">
        <v>118</v>
      </c>
      <c r="D34" s="32">
        <v>45327</v>
      </c>
      <c r="E34" s="32">
        <v>45356</v>
      </c>
      <c r="F34" s="33">
        <v>238080</v>
      </c>
      <c r="G34" s="94">
        <f>SUM(F34)</f>
        <v>238080</v>
      </c>
      <c r="H34" s="121">
        <v>0</v>
      </c>
    </row>
    <row r="35" spans="1:8" s="35" customFormat="1" ht="15" customHeight="1" x14ac:dyDescent="0.25">
      <c r="A35" s="30" t="s">
        <v>147</v>
      </c>
      <c r="B35" s="31" t="s">
        <v>148</v>
      </c>
      <c r="C35" s="31" t="s">
        <v>2</v>
      </c>
      <c r="D35" s="32">
        <v>45336</v>
      </c>
      <c r="E35" s="32">
        <v>45365</v>
      </c>
      <c r="F35" s="33">
        <v>23600</v>
      </c>
      <c r="G35" s="94">
        <f>SUM(F35)</f>
        <v>23600</v>
      </c>
      <c r="H35" s="121">
        <v>0</v>
      </c>
    </row>
    <row r="36" spans="1:8" s="35" customFormat="1" ht="15" customHeight="1" x14ac:dyDescent="0.25">
      <c r="A36" s="30" t="s">
        <v>163</v>
      </c>
      <c r="B36" s="31" t="s">
        <v>164</v>
      </c>
      <c r="C36" s="31" t="s">
        <v>14</v>
      </c>
      <c r="D36" s="32">
        <v>45350</v>
      </c>
      <c r="E36" s="32">
        <v>45379</v>
      </c>
      <c r="F36" s="33">
        <v>39193</v>
      </c>
      <c r="G36" s="94">
        <f>SUM(F36)</f>
        <v>39193</v>
      </c>
      <c r="H36" s="121">
        <v>0</v>
      </c>
    </row>
    <row r="37" spans="1:8" s="35" customFormat="1" ht="15" customHeight="1" x14ac:dyDescent="0.25">
      <c r="A37" s="30" t="s">
        <v>153</v>
      </c>
      <c r="B37" s="31" t="s">
        <v>120</v>
      </c>
      <c r="C37" s="31" t="s">
        <v>2</v>
      </c>
      <c r="D37" s="32">
        <v>45334</v>
      </c>
      <c r="E37" s="32">
        <v>45363</v>
      </c>
      <c r="F37" s="33">
        <v>51547.86</v>
      </c>
      <c r="G37" s="94"/>
      <c r="H37" s="121">
        <v>0</v>
      </c>
    </row>
    <row r="38" spans="1:8" s="35" customFormat="1" ht="15" customHeight="1" x14ac:dyDescent="0.25">
      <c r="A38" s="30" t="s">
        <v>119</v>
      </c>
      <c r="B38" s="31" t="s">
        <v>120</v>
      </c>
      <c r="C38" s="31" t="s">
        <v>2</v>
      </c>
      <c r="D38" s="32">
        <v>45334</v>
      </c>
      <c r="E38" s="32">
        <v>45363</v>
      </c>
      <c r="F38" s="33">
        <v>282092</v>
      </c>
      <c r="G38" s="94"/>
      <c r="H38" s="121">
        <v>0</v>
      </c>
    </row>
    <row r="39" spans="1:8" s="35" customFormat="1" ht="15" customHeight="1" x14ac:dyDescent="0.25">
      <c r="A39" s="30" t="s">
        <v>103</v>
      </c>
      <c r="B39" s="31" t="s">
        <v>120</v>
      </c>
      <c r="C39" s="31" t="s">
        <v>14</v>
      </c>
      <c r="D39" s="32">
        <v>45335</v>
      </c>
      <c r="E39" s="32">
        <v>45364</v>
      </c>
      <c r="F39" s="33">
        <v>139787</v>
      </c>
      <c r="G39" s="94"/>
      <c r="H39" s="121">
        <v>0</v>
      </c>
    </row>
    <row r="40" spans="1:8" s="35" customFormat="1" ht="15" customHeight="1" x14ac:dyDescent="0.25">
      <c r="A40" s="30" t="s">
        <v>127</v>
      </c>
      <c r="B40" s="31" t="s">
        <v>120</v>
      </c>
      <c r="C40" s="31" t="s">
        <v>2</v>
      </c>
      <c r="D40" s="32">
        <v>45336</v>
      </c>
      <c r="E40" s="32">
        <v>45365</v>
      </c>
      <c r="F40" s="33">
        <v>138414</v>
      </c>
      <c r="G40" s="94"/>
      <c r="H40" s="121"/>
    </row>
    <row r="41" spans="1:8" s="35" customFormat="1" ht="15" customHeight="1" x14ac:dyDescent="0.25">
      <c r="A41" s="30" t="s">
        <v>159</v>
      </c>
      <c r="B41" s="31" t="s">
        <v>120</v>
      </c>
      <c r="C41" s="31" t="s">
        <v>2</v>
      </c>
      <c r="D41" s="32">
        <v>45337</v>
      </c>
      <c r="E41" s="32">
        <v>45366</v>
      </c>
      <c r="F41" s="33">
        <v>253514.74</v>
      </c>
      <c r="G41" s="94"/>
      <c r="H41" s="121">
        <v>0</v>
      </c>
    </row>
    <row r="42" spans="1:8" s="35" customFormat="1" ht="15" customHeight="1" x14ac:dyDescent="0.25">
      <c r="A42" s="30" t="s">
        <v>161</v>
      </c>
      <c r="B42" s="31" t="s">
        <v>120</v>
      </c>
      <c r="C42" s="31" t="s">
        <v>2</v>
      </c>
      <c r="D42" s="32">
        <v>45350</v>
      </c>
      <c r="E42" s="32">
        <v>45379</v>
      </c>
      <c r="F42" s="33">
        <v>108563.42</v>
      </c>
      <c r="G42" s="94">
        <f>SUM(F37:F42)</f>
        <v>973919.02</v>
      </c>
      <c r="H42" s="121">
        <v>0</v>
      </c>
    </row>
    <row r="43" spans="1:8" s="35" customFormat="1" ht="15" customHeight="1" x14ac:dyDescent="0.25">
      <c r="A43" s="30" t="s">
        <v>157</v>
      </c>
      <c r="B43" s="31" t="s">
        <v>158</v>
      </c>
      <c r="C43" s="31" t="s">
        <v>2</v>
      </c>
      <c r="D43" s="32">
        <v>45344</v>
      </c>
      <c r="E43" s="32">
        <v>45373</v>
      </c>
      <c r="F43" s="33">
        <v>61917.88</v>
      </c>
      <c r="G43" s="94">
        <f>SUM(F43)</f>
        <v>61917.88</v>
      </c>
      <c r="H43" s="121">
        <v>0</v>
      </c>
    </row>
    <row r="44" spans="1:8" s="35" customFormat="1" ht="15" customHeight="1" x14ac:dyDescent="0.25">
      <c r="A44" s="51"/>
      <c r="B44" s="92" t="s">
        <v>7</v>
      </c>
      <c r="C44" s="92"/>
      <c r="D44" s="92"/>
      <c r="E44" s="92"/>
      <c r="F44" s="68">
        <f>SUM(F5:F43)</f>
        <v>2622339.6100000003</v>
      </c>
      <c r="G44" s="93">
        <f>SUM(G5:G43)</f>
        <v>2622339.61</v>
      </c>
      <c r="H44" s="121">
        <v>0</v>
      </c>
    </row>
    <row r="45" spans="1:8" s="35" customFormat="1" ht="15" customHeight="1" x14ac:dyDescent="0.25">
      <c r="A45" s="72"/>
      <c r="B45" s="73"/>
      <c r="C45" s="73"/>
      <c r="D45" s="73"/>
      <c r="E45" s="73"/>
      <c r="F45" s="73"/>
      <c r="G45" s="61"/>
      <c r="H45" s="6"/>
    </row>
    <row r="46" spans="1:8" s="35" customFormat="1" ht="15" customHeight="1" x14ac:dyDescent="0.25">
      <c r="A46" s="72"/>
      <c r="B46" s="52"/>
      <c r="C46" s="52"/>
      <c r="D46" s="53"/>
      <c r="E46" s="53"/>
      <c r="F46" s="53"/>
      <c r="G46" s="61"/>
      <c r="H46" s="6"/>
    </row>
    <row r="47" spans="1:8" s="35" customFormat="1" ht="15" customHeight="1" x14ac:dyDescent="0.25">
      <c r="A47" s="6"/>
      <c r="C47" s="52"/>
      <c r="D47" s="53"/>
      <c r="E47" s="120" t="s">
        <v>10</v>
      </c>
      <c r="F47" s="120"/>
      <c r="G47" s="106">
        <f>SUM(G44)</f>
        <v>2622339.61</v>
      </c>
      <c r="H47" s="6"/>
    </row>
    <row r="48" spans="1:8" s="35" customFormat="1" ht="15" customHeight="1" x14ac:dyDescent="0.35">
      <c r="A48" s="6"/>
      <c r="C48" s="55"/>
      <c r="D48" s="56"/>
      <c r="E48" s="53" t="s">
        <v>16</v>
      </c>
      <c r="F48" s="53"/>
      <c r="G48" s="103">
        <v>39314.339999999997</v>
      </c>
      <c r="H48" s="6"/>
    </row>
    <row r="49" spans="1:8" s="35" customFormat="1" ht="15" customHeight="1" x14ac:dyDescent="0.4">
      <c r="A49" s="6"/>
      <c r="C49" s="55"/>
      <c r="D49" s="60"/>
      <c r="E49" s="53" t="s">
        <v>111</v>
      </c>
      <c r="F49" s="53"/>
      <c r="G49" s="102">
        <f>SUM(G46:G48)</f>
        <v>2661653.9499999997</v>
      </c>
      <c r="H49" s="6"/>
    </row>
    <row r="50" spans="1:8" s="35" customFormat="1" ht="15" customHeight="1" x14ac:dyDescent="0.4">
      <c r="A50" s="6"/>
      <c r="C50" s="55"/>
      <c r="D50" s="60"/>
      <c r="E50" s="57"/>
      <c r="F50" s="53"/>
      <c r="G50" s="63"/>
      <c r="H50" s="6"/>
    </row>
    <row r="51" spans="1:8" s="35" customFormat="1" ht="15" customHeight="1" x14ac:dyDescent="0.4">
      <c r="C51" s="55"/>
      <c r="D51" s="60"/>
      <c r="E51" s="57"/>
      <c r="F51" s="53"/>
      <c r="G51" s="26"/>
      <c r="H51" s="6"/>
    </row>
    <row r="52" spans="1:8" s="35" customFormat="1" ht="18" x14ac:dyDescent="0.4">
      <c r="C52" s="55"/>
      <c r="D52" s="60"/>
      <c r="E52" s="57"/>
      <c r="F52" s="53"/>
      <c r="G52" s="27"/>
      <c r="H52" s="6"/>
    </row>
    <row r="53" spans="1:8" s="35" customFormat="1" ht="18.75" x14ac:dyDescent="0.3">
      <c r="C53" s="117"/>
      <c r="D53" s="117"/>
      <c r="E53" s="117"/>
      <c r="F53" s="71"/>
      <c r="G53" s="2"/>
    </row>
    <row r="54" spans="1:8" s="35" customFormat="1" ht="18.75" x14ac:dyDescent="0.3">
      <c r="C54" s="118" t="s">
        <v>109</v>
      </c>
      <c r="D54" s="118"/>
      <c r="E54" s="118"/>
      <c r="F54" s="69"/>
      <c r="G54" s="2"/>
      <c r="H54" s="59"/>
    </row>
    <row r="55" spans="1:8" s="35" customFormat="1" ht="18.75" x14ac:dyDescent="0.3">
      <c r="A55"/>
      <c r="B55"/>
      <c r="C55" s="119" t="s">
        <v>110</v>
      </c>
      <c r="D55" s="119"/>
      <c r="E55" s="119"/>
      <c r="F55" s="70"/>
      <c r="G55" s="2"/>
    </row>
    <row r="56" spans="1:8" s="35" customFormat="1" ht="18.75" x14ac:dyDescent="0.3">
      <c r="A56"/>
      <c r="B56" s="116"/>
      <c r="C56" s="116"/>
      <c r="D56" s="116"/>
      <c r="E56" s="116"/>
      <c r="F56" s="116"/>
      <c r="G56" s="15"/>
    </row>
    <row r="57" spans="1:8" s="35" customFormat="1" x14ac:dyDescent="0.25">
      <c r="A57" s="2"/>
      <c r="B57"/>
      <c r="C57"/>
      <c r="D57" s="2"/>
      <c r="E57" s="2"/>
      <c r="F57" s="2"/>
      <c r="G57" s="2"/>
    </row>
    <row r="58" spans="1:8" s="35" customFormat="1" x14ac:dyDescent="0.25">
      <c r="A58" s="16"/>
      <c r="B58" s="109"/>
      <c r="C58" s="109"/>
      <c r="D58" s="13"/>
      <c r="E58" s="13"/>
      <c r="F58" s="2"/>
      <c r="G58" s="2"/>
    </row>
    <row r="59" spans="1:8" s="35" customFormat="1" x14ac:dyDescent="0.25">
      <c r="A59" s="2"/>
      <c r="B59" s="110"/>
      <c r="C59" s="110"/>
      <c r="D59" s="14"/>
      <c r="E59" s="14"/>
      <c r="F59" s="13"/>
      <c r="G59" s="2"/>
    </row>
    <row r="60" spans="1:8" s="35" customFormat="1" x14ac:dyDescent="0.25">
      <c r="A60" s="2"/>
      <c r="B60" s="2"/>
      <c r="C60" s="2"/>
      <c r="D60" s="2"/>
      <c r="E60" s="2"/>
      <c r="F60" s="2"/>
      <c r="G60" s="2"/>
    </row>
    <row r="61" spans="1:8" s="35" customFormat="1" ht="18.75" customHeight="1" x14ac:dyDescent="0.25">
      <c r="A61" s="2"/>
      <c r="B61" s="2"/>
      <c r="C61" s="2"/>
      <c r="D61" s="2"/>
      <c r="E61" s="2"/>
      <c r="F61" s="2"/>
      <c r="G61" s="2"/>
    </row>
    <row r="62" spans="1:8" s="35" customFormat="1" ht="18.75" customHeight="1" x14ac:dyDescent="0.3">
      <c r="A62" s="13"/>
      <c r="B62" s="16"/>
      <c r="C62" s="13"/>
      <c r="D62" s="13"/>
      <c r="E62" s="13"/>
      <c r="F62" s="24"/>
      <c r="G62" s="2"/>
    </row>
    <row r="63" spans="1:8" ht="18.75" customHeight="1" x14ac:dyDescent="0.25">
      <c r="A63" s="2"/>
      <c r="B63" s="2"/>
      <c r="C63" s="2"/>
      <c r="D63" s="2"/>
      <c r="E63" s="2"/>
      <c r="F63" s="2"/>
      <c r="G63" s="2"/>
    </row>
    <row r="64" spans="1:8" x14ac:dyDescent="0.25">
      <c r="A64" s="2"/>
      <c r="B64" s="2"/>
      <c r="C64" s="15"/>
      <c r="D64" s="21"/>
      <c r="E64" s="21"/>
      <c r="F64" s="2"/>
      <c r="G64" s="2"/>
    </row>
    <row r="65" spans="1:7" ht="18.75" x14ac:dyDescent="0.3">
      <c r="A65" s="16"/>
      <c r="B65" s="13"/>
      <c r="C65" s="20"/>
      <c r="D65" s="21"/>
      <c r="E65" s="21"/>
      <c r="F65" s="25"/>
      <c r="G65" s="2"/>
    </row>
    <row r="66" spans="1:7" x14ac:dyDescent="0.25">
      <c r="A66" s="6"/>
      <c r="B66" s="6"/>
      <c r="C66" s="15"/>
      <c r="D66" s="21"/>
      <c r="E66" s="21"/>
      <c r="F66" s="2"/>
      <c r="G66" s="2"/>
    </row>
    <row r="67" spans="1:7" x14ac:dyDescent="0.25">
      <c r="A67" s="6"/>
      <c r="B67" s="6"/>
      <c r="C67" s="15"/>
      <c r="D67" s="22"/>
      <c r="E67" s="22"/>
      <c r="F67" s="2"/>
      <c r="G67" s="2"/>
    </row>
    <row r="68" spans="1:7" x14ac:dyDescent="0.25">
      <c r="A68" s="6"/>
      <c r="B68" s="6"/>
      <c r="C68" s="15"/>
      <c r="D68" s="21"/>
      <c r="E68" s="21"/>
      <c r="F68" s="2"/>
      <c r="G68" s="13"/>
    </row>
    <row r="69" spans="1:7" x14ac:dyDescent="0.25">
      <c r="A69" s="6"/>
      <c r="B69" s="6"/>
      <c r="C69" s="15"/>
      <c r="D69" s="22"/>
      <c r="E69" s="22"/>
      <c r="F69" s="2"/>
      <c r="G69" s="13"/>
    </row>
    <row r="70" spans="1:7" x14ac:dyDescent="0.25">
      <c r="A70" s="6"/>
      <c r="B70" s="6"/>
      <c r="C70" s="15"/>
      <c r="D70" s="21"/>
      <c r="E70" s="21"/>
      <c r="F70" s="2"/>
      <c r="G70" s="2"/>
    </row>
    <row r="71" spans="1:7" x14ac:dyDescent="0.25">
      <c r="A71" s="16"/>
      <c r="B71" s="16"/>
      <c r="C71" s="13"/>
      <c r="D71" s="23"/>
      <c r="E71" s="23"/>
      <c r="F71" s="20"/>
      <c r="G71" s="2"/>
    </row>
    <row r="72" spans="1:7" ht="18.75" x14ac:dyDescent="0.3">
      <c r="A72" s="2"/>
      <c r="B72" s="16"/>
      <c r="C72" s="13"/>
      <c r="D72" s="14"/>
      <c r="E72" s="14"/>
      <c r="F72" s="19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13"/>
      <c r="E74" s="13"/>
      <c r="F74" s="13"/>
      <c r="G74" s="2"/>
    </row>
    <row r="75" spans="1:7" x14ac:dyDescent="0.25">
      <c r="A75" s="16"/>
      <c r="B75" s="13"/>
      <c r="C75" s="13"/>
      <c r="D75" s="2"/>
      <c r="E75" s="2"/>
      <c r="F75" s="2"/>
      <c r="G75" s="2"/>
    </row>
    <row r="76" spans="1:7" x14ac:dyDescent="0.25">
      <c r="A76" s="16"/>
      <c r="B76" s="13"/>
      <c r="C76" s="13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ht="18.75" x14ac:dyDescent="0.3">
      <c r="A78" s="17"/>
      <c r="B78" s="2"/>
      <c r="C78" s="2"/>
      <c r="D78" s="2"/>
      <c r="E78" s="2"/>
      <c r="F78" s="2"/>
      <c r="G78" s="2"/>
    </row>
    <row r="79" spans="1:7" ht="18.75" x14ac:dyDescent="0.3">
      <c r="A79" s="18"/>
      <c r="B79" s="17"/>
      <c r="C79" s="17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</row>
    <row r="85" spans="1:7" x14ac:dyDescent="0.25">
      <c r="A85" s="2"/>
      <c r="B85" s="2"/>
      <c r="C85" s="2"/>
      <c r="D85" s="2"/>
      <c r="E85" s="2"/>
      <c r="F85" s="2"/>
    </row>
    <row r="86" spans="1:7" x14ac:dyDescent="0.25">
      <c r="A86" s="2"/>
      <c r="B86" s="2"/>
      <c r="C86" s="2"/>
      <c r="D86" s="2"/>
      <c r="E86" s="2"/>
      <c r="F86" s="2"/>
    </row>
    <row r="87" spans="1:7" x14ac:dyDescent="0.25">
      <c r="A87" s="2"/>
      <c r="B87" s="2"/>
      <c r="C87" s="2"/>
      <c r="D87" s="2"/>
      <c r="E87" s="2"/>
      <c r="F87" s="2"/>
    </row>
    <row r="88" spans="1:7" x14ac:dyDescent="0.25">
      <c r="A88" s="2"/>
      <c r="B88" s="2"/>
      <c r="C88" s="2"/>
      <c r="D88" s="2"/>
      <c r="E88" s="2"/>
      <c r="F88" s="2"/>
    </row>
    <row r="89" spans="1:7" x14ac:dyDescent="0.25">
      <c r="A89" s="2"/>
      <c r="B89" s="2"/>
      <c r="C89" s="2"/>
      <c r="D89" s="2"/>
      <c r="E89" s="2"/>
      <c r="F89" s="2"/>
    </row>
    <row r="90" spans="1:7" x14ac:dyDescent="0.25">
      <c r="A90" s="2"/>
    </row>
  </sheetData>
  <autoFilter ref="A4:F43" xr:uid="{5E23F554-EDBC-484D-88F4-3B086FFF7FD1}">
    <sortState xmlns:xlrd2="http://schemas.microsoft.com/office/spreadsheetml/2017/richdata2" ref="A5:F43">
      <sortCondition ref="B5:B43"/>
      <sortCondition ref="E5:E43"/>
      <sortCondition ref="A5:A43"/>
    </sortState>
  </autoFilter>
  <sortState xmlns:xlrd2="http://schemas.microsoft.com/office/spreadsheetml/2017/richdata2" ref="A5:H43">
    <sortCondition ref="B5:B43"/>
    <sortCondition ref="D5:D43"/>
  </sortState>
  <mergeCells count="10">
    <mergeCell ref="C53:E53"/>
    <mergeCell ref="A1:G1"/>
    <mergeCell ref="A2:G2"/>
    <mergeCell ref="A3:G3"/>
    <mergeCell ref="E47:F47"/>
    <mergeCell ref="C54:E54"/>
    <mergeCell ref="C55:E55"/>
    <mergeCell ref="B56:F56"/>
    <mergeCell ref="B58:C58"/>
    <mergeCell ref="B59:C59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CXP</vt:lpstr>
      <vt:lpstr>x suplidores</vt:lpstr>
      <vt:lpstr>31JULIO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Departamento de tesoreria ZOODOM</cp:lastModifiedBy>
  <cp:lastPrinted>2024-03-08T12:56:01Z</cp:lastPrinted>
  <dcterms:created xsi:type="dcterms:W3CDTF">2017-06-12T16:17:30Z</dcterms:created>
  <dcterms:modified xsi:type="dcterms:W3CDTF">2024-03-22T14:13:43Z</dcterms:modified>
</cp:coreProperties>
</file>