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TRANSPARENCIA 2026\ABRIL 2026\"/>
    </mc:Choice>
  </mc:AlternateContent>
  <xr:revisionPtr revIDLastSave="0" documentId="13_ncr:1_{255268CE-7E46-4923-B53F-0A481F9FCF2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6" l="1"/>
  <c r="J19" i="36"/>
  <c r="K19" i="36"/>
  <c r="L19" i="36"/>
  <c r="M19" i="36"/>
  <c r="N19" i="36"/>
  <c r="N18" i="36"/>
  <c r="M18" i="36"/>
  <c r="N17" i="36"/>
  <c r="J15" i="36"/>
  <c r="K15" i="36"/>
  <c r="M15" i="36" l="1"/>
  <c r="N15" i="36" s="1"/>
</calcChain>
</file>

<file path=xl/sharedStrings.xml><?xml version="1.0" encoding="utf-8"?>
<sst xmlns="http://schemas.openxmlformats.org/spreadsheetml/2006/main" count="40" uniqueCount="34">
  <si>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</si>
  <si>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                                                                   NOMINA PERSONAL TEMPORALES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</si>
  <si>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</si>
  <si>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</si>
  <si>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</si>
  <si>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</si>
  <si>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</si>
  <si>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</si>
  <si>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</si>
  <si>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</si>
  <si>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</si>
  <si>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</si>
  <si>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</si>
  <si>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</si>
  <si>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</si>
  <si>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</si>
  <si>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 xml:space="preserve"> JENNYFFER MIOSOTI PUJOLS DE JESUS </t>
  </si>
  <si>
    <t xml:space="preserve">DIVISION DE JURIDICA </t>
  </si>
  <si>
    <t>TEMPORERO</t>
  </si>
  <si>
    <t>FEMENINO</t>
  </si>
  <si>
    <t xml:space="preserve">SORAYA DEL CARMEN OVALLE REYES </t>
  </si>
  <si>
    <t xml:space="preserve">ENC.PLANIFICACION Y DESARROLLO </t>
  </si>
  <si>
    <t>TOTAL GENERAL</t>
  </si>
  <si>
    <t xml:space="preserve"> </t>
  </si>
  <si>
    <t xml:space="preserve">               Correspondiente al mes de Abril del año 2026</t>
  </si>
  <si>
    <t>NATALY MAGDELEY QUEZADA SANTOS DE SURIEL</t>
  </si>
  <si>
    <t>PARALEGAL</t>
  </si>
  <si>
    <t>DIVISION DE PLANIFICACION Y DESARROLLO</t>
  </si>
  <si>
    <t>DIVISION DE RECURSOS HUMANOS</t>
  </si>
  <si>
    <t>ENC. DIVISION DE RECURSOS HUMANOS</t>
  </si>
  <si>
    <t>SARA MELISA PABON MENENDEZ</t>
  </si>
  <si>
    <t>CLINICA VETERINARIA</t>
  </si>
  <si>
    <t>CURADOR (A)</t>
  </si>
  <si>
    <t xml:space="preserve">                                           CAPITULO:  5130     SUBCAPTULO: 01     DAF: 01     UE: 0001     PROGRAMA: 11     SUBPROGRAMA: 03    PROYECTO: 0     ACTIVIDAD: 0001     CUENTA: 2.1.1.2.08   FONDO: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</si>
</sst>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29" fillId="0" borderId="21" xfId="44" applyFont="1" applyBorder="1"/>
    <xf numFmtId="0" fontId="29" fillId="25" borderId="0" xfId="0" applyFont="1" applyFill="1" applyAlignment="1">
      <alignment horizontal="left"/>
    </xf>
    <xf numFmtId="0" fontId="28" fillId="0" borderId="22" xfId="0" applyFont="1" applyBorder="1" applyAlignment="1">
      <alignment horizontal="center"/>
    </xf>
    <xf numFmtId="0" fontId="29" fillId="25" borderId="23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164" fontId="29" fillId="0" borderId="23" xfId="44" applyFont="1" applyBorder="1"/>
    <xf numFmtId="164" fontId="29" fillId="0" borderId="23" xfId="44" applyFont="1" applyBorder="1" applyAlignment="1">
      <alignment horizontal="center"/>
    </xf>
    <xf numFmtId="164" fontId="29" fillId="0" borderId="24" xfId="44" applyFont="1" applyBorder="1"/>
    <xf numFmtId="0" fontId="23" fillId="0" borderId="25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9" fillId="25" borderId="21" xfId="0" applyFont="1" applyFill="1" applyBorder="1" applyAlignment="1">
      <alignment horizontal="center"/>
    </xf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31"/>
  <sheetViews>
    <sheetView tabSelected="1" topLeftCell="D1" zoomScaleNormal="100" workbookViewId="0">
      <selection activeCell="H22" sqref="H22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1</v>
      </c>
      <c r="F9" s="2"/>
      <c r="G9" s="3"/>
      <c r="H9" s="3"/>
      <c r="I9"/>
    </row>
    <row r="10" spans="1:14" x14ac:dyDescent="0.25">
      <c r="F10" s="1" t="s">
        <v>24</v>
      </c>
      <c r="G10" s="21"/>
      <c r="H10" s="21"/>
      <c r="I10" s="15"/>
    </row>
    <row r="11" spans="1:14" s="22" customFormat="1" ht="14.25" customHeight="1" thickBot="1" x14ac:dyDescent="0.25">
      <c r="A11" s="48" t="s">
        <v>33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4" s="4" customFormat="1" ht="54.75" customHeight="1" thickBot="1" x14ac:dyDescent="0.3">
      <c r="C12" s="49" t="s">
        <v>2</v>
      </c>
      <c r="D12" s="5"/>
      <c r="E12" s="6"/>
      <c r="F12" s="7"/>
      <c r="G12" s="5"/>
      <c r="H12" s="5"/>
      <c r="I12" s="49" t="s">
        <v>3</v>
      </c>
      <c r="J12" s="52" t="s">
        <v>4</v>
      </c>
      <c r="K12" s="53"/>
      <c r="L12" s="53"/>
      <c r="M12" s="8" t="s">
        <v>5</v>
      </c>
      <c r="N12" s="54" t="s">
        <v>6</v>
      </c>
    </row>
    <row r="13" spans="1:14" ht="27.75" customHeight="1" x14ac:dyDescent="0.25">
      <c r="C13" s="50"/>
      <c r="D13" s="9" t="s">
        <v>7</v>
      </c>
      <c r="E13" s="10" t="s">
        <v>8</v>
      </c>
      <c r="F13" s="11" t="s">
        <v>9</v>
      </c>
      <c r="G13" s="9" t="s">
        <v>10</v>
      </c>
      <c r="H13" s="9" t="s">
        <v>11</v>
      </c>
      <c r="I13" s="50"/>
      <c r="J13" s="16"/>
      <c r="K13" s="18"/>
      <c r="L13" s="18" t="s">
        <v>12</v>
      </c>
      <c r="M13" s="50" t="s">
        <v>13</v>
      </c>
      <c r="N13" s="55"/>
    </row>
    <row r="14" spans="1:14" ht="28.5" customHeight="1" thickBot="1" x14ac:dyDescent="0.3">
      <c r="C14" s="51"/>
      <c r="D14" s="12"/>
      <c r="E14" s="13"/>
      <c r="F14" s="14"/>
      <c r="G14" s="12"/>
      <c r="H14" s="12"/>
      <c r="I14" s="51"/>
      <c r="J14" s="17" t="s">
        <v>14</v>
      </c>
      <c r="K14" s="19" t="s">
        <v>15</v>
      </c>
      <c r="L14" s="19"/>
      <c r="M14" s="51"/>
      <c r="N14" s="56"/>
    </row>
    <row r="15" spans="1:14" s="27" customFormat="1" ht="19.5" customHeight="1" x14ac:dyDescent="0.2">
      <c r="C15" s="30">
        <v>1</v>
      </c>
      <c r="D15" s="31" t="s">
        <v>16</v>
      </c>
      <c r="E15" s="32" t="s">
        <v>17</v>
      </c>
      <c r="F15" s="32" t="s">
        <v>26</v>
      </c>
      <c r="G15" s="33" t="s">
        <v>18</v>
      </c>
      <c r="H15" s="33" t="s">
        <v>19</v>
      </c>
      <c r="I15" s="34">
        <v>55000</v>
      </c>
      <c r="J15" s="34">
        <f>+I15*2.87%</f>
        <v>1578.5</v>
      </c>
      <c r="K15" s="34">
        <f>+I15*3.04%</f>
        <v>1672</v>
      </c>
      <c r="L15" s="35">
        <v>25</v>
      </c>
      <c r="M15" s="34">
        <f>+J15+K15+L15</f>
        <v>3275.5</v>
      </c>
      <c r="N15" s="36">
        <f>+I15-M15</f>
        <v>51724.5</v>
      </c>
    </row>
    <row r="16" spans="1:14" s="29" customFormat="1" ht="16.5" customHeight="1" x14ac:dyDescent="0.2">
      <c r="C16" s="45">
        <v>2</v>
      </c>
      <c r="D16" s="46" t="s">
        <v>20</v>
      </c>
      <c r="E16" s="46" t="s">
        <v>27</v>
      </c>
      <c r="F16" s="46" t="s">
        <v>21</v>
      </c>
      <c r="G16" s="47" t="s">
        <v>18</v>
      </c>
      <c r="H16" s="47" t="s">
        <v>19</v>
      </c>
      <c r="I16" s="28">
        <v>110000</v>
      </c>
      <c r="J16" s="28">
        <v>3157</v>
      </c>
      <c r="K16" s="28">
        <v>3344</v>
      </c>
      <c r="L16" s="28">
        <v>25</v>
      </c>
      <c r="M16" s="28">
        <v>6526</v>
      </c>
      <c r="N16" s="28">
        <v>84016.38</v>
      </c>
    </row>
    <row r="17" spans="3:14" s="29" customFormat="1" ht="16.5" customHeight="1" x14ac:dyDescent="0.2">
      <c r="C17" s="45">
        <v>3</v>
      </c>
      <c r="D17" s="46" t="s">
        <v>25</v>
      </c>
      <c r="E17" s="46" t="s">
        <v>28</v>
      </c>
      <c r="F17" s="46" t="s">
        <v>29</v>
      </c>
      <c r="G17" s="47" t="s">
        <v>18</v>
      </c>
      <c r="H17" s="47" t="s">
        <v>19</v>
      </c>
      <c r="I17" s="28">
        <v>100000</v>
      </c>
      <c r="J17" s="28">
        <v>2870</v>
      </c>
      <c r="K17" s="28">
        <v>3040</v>
      </c>
      <c r="L17" s="28">
        <v>25</v>
      </c>
      <c r="M17" s="28">
        <v>5935</v>
      </c>
      <c r="N17" s="28">
        <f>I17-J17-K17-L17</f>
        <v>94065</v>
      </c>
    </row>
    <row r="18" spans="3:14" s="29" customFormat="1" ht="16.5" customHeight="1" x14ac:dyDescent="0.2">
      <c r="C18" s="45">
        <v>4</v>
      </c>
      <c r="D18" s="46" t="s">
        <v>30</v>
      </c>
      <c r="E18" s="46" t="s">
        <v>31</v>
      </c>
      <c r="F18" s="46" t="s">
        <v>32</v>
      </c>
      <c r="G18" s="47" t="s">
        <v>18</v>
      </c>
      <c r="H18" s="47" t="s">
        <v>19</v>
      </c>
      <c r="I18" s="28">
        <v>60000</v>
      </c>
      <c r="J18" s="28">
        <v>1722</v>
      </c>
      <c r="K18" s="28">
        <v>1824</v>
      </c>
      <c r="L18" s="28">
        <v>25</v>
      </c>
      <c r="M18" s="28">
        <f>J18+K18+L18</f>
        <v>3571</v>
      </c>
      <c r="N18" s="28">
        <f>I18-M18</f>
        <v>56429</v>
      </c>
    </row>
    <row r="19" spans="3:14" ht="24.75" customHeight="1" thickBot="1" x14ac:dyDescent="0.3">
      <c r="C19" s="37"/>
      <c r="D19" s="38" t="s">
        <v>22</v>
      </c>
      <c r="E19" s="39"/>
      <c r="F19" s="39"/>
      <c r="G19" s="40"/>
      <c r="H19" s="40"/>
      <c r="I19" s="41">
        <f>SUM(I15:I18)</f>
        <v>325000</v>
      </c>
      <c r="J19" s="42">
        <f>SUM(J15:J18)</f>
        <v>9327.5</v>
      </c>
      <c r="K19" s="42">
        <f>SUM(K15:K18)</f>
        <v>9880</v>
      </c>
      <c r="L19" s="42">
        <f>SUM(L15:L18)</f>
        <v>100</v>
      </c>
      <c r="M19" s="43">
        <f>SUM(M15:M18)</f>
        <v>19307.5</v>
      </c>
      <c r="N19" s="44">
        <f>SUM(N15:N18)</f>
        <v>286234.88</v>
      </c>
    </row>
    <row r="20" spans="3:14" x14ac:dyDescent="0.25">
      <c r="I20" s="15"/>
    </row>
    <row r="21" spans="3:14" x14ac:dyDescent="0.25">
      <c r="E21" s="20" t="s">
        <v>23</v>
      </c>
    </row>
    <row r="23" spans="3:14" ht="15.75" x14ac:dyDescent="0.25">
      <c r="D23" s="25"/>
    </row>
    <row r="24" spans="3:14" ht="15.75" x14ac:dyDescent="0.25">
      <c r="D24" s="26"/>
    </row>
    <row r="25" spans="3:14" ht="15.75" x14ac:dyDescent="0.25">
      <c r="D25" s="23"/>
      <c r="E25" s="25"/>
      <c r="F25" s="2"/>
      <c r="H25" s="3"/>
      <c r="I25"/>
    </row>
    <row r="26" spans="3:14" ht="15.75" x14ac:dyDescent="0.25">
      <c r="D26" s="25"/>
      <c r="E26" s="25"/>
      <c r="F26" s="2"/>
      <c r="H26" s="3"/>
      <c r="I26"/>
    </row>
    <row r="27" spans="3:14" ht="15.75" x14ac:dyDescent="0.25">
      <c r="D27" s="25"/>
      <c r="E27" s="25"/>
      <c r="F27" s="2"/>
      <c r="H27" s="3"/>
      <c r="I27"/>
    </row>
    <row r="28" spans="3:14" ht="15.75" x14ac:dyDescent="0.25">
      <c r="D28" s="24"/>
      <c r="F28" s="2"/>
      <c r="H28" s="3"/>
      <c r="I28"/>
    </row>
    <row r="31" spans="3:14" ht="15.75" x14ac:dyDescent="0.25">
      <c r="D31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2026-04-15T13:17:35Z</cp:lastPrinted>
  <dcterms:created xsi:type="dcterms:W3CDTF">2016-02-04T15:15:56Z</dcterms:created>
  <dcterms:modified xsi:type="dcterms:W3CDTF">2026-05-15T14:43:25Z</dcterms:modified>
  <cp:category/>
  <cp:contentStatus/>
</cp:coreProperties>
</file>