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Transparencia 2023\DICIEMBRE 2022\febrero 2023\"/>
    </mc:Choice>
  </mc:AlternateContent>
  <xr:revisionPtr revIDLastSave="0" documentId="8_{2903007D-BE0B-45AF-953E-0BDA9EE253F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XP" sheetId="1" r:id="rId1"/>
    <sheet name="x suplid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6" i="2" l="1"/>
  <c r="F51" i="2"/>
  <c r="G46" i="2"/>
  <c r="G41" i="2"/>
  <c r="G37" i="2"/>
  <c r="G34" i="2"/>
  <c r="G26" i="2"/>
  <c r="G24" i="2"/>
  <c r="G23" i="2"/>
  <c r="G21" i="2"/>
  <c r="G19" i="2"/>
  <c r="G18" i="2"/>
  <c r="G16" i="2"/>
  <c r="G15" i="2"/>
  <c r="G51" i="2" s="1"/>
  <c r="G13" i="2"/>
  <c r="G12" i="2"/>
  <c r="G49" i="2"/>
  <c r="G47" i="2"/>
  <c r="G50" i="2"/>
  <c r="G48" i="2"/>
  <c r="G38" i="2"/>
  <c r="G36" i="2"/>
  <c r="G22" i="2"/>
  <c r="G35" i="2"/>
  <c r="G43" i="2"/>
  <c r="G42" i="2"/>
  <c r="G39" i="2"/>
  <c r="G20" i="2"/>
  <c r="G54" i="2" l="1"/>
</calcChain>
</file>

<file path=xl/sharedStrings.xml><?xml version="1.0" encoding="utf-8"?>
<sst xmlns="http://schemas.openxmlformats.org/spreadsheetml/2006/main" count="152" uniqueCount="100">
  <si>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</si>
  <si>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</si>
  <si>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</si>
  <si>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</si>
  <si>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</si>
  <si>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</si>
  <si>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</si>
  <si>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</si>
  <si>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</si>
  <si>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</si>
  <si>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TOTAL CXP</t>
  </si>
  <si>
    <t>B150000101</t>
  </si>
  <si>
    <t>DR GERARD</t>
  </si>
  <si>
    <t>ASESORIA</t>
  </si>
  <si>
    <t>B1500007899</t>
  </si>
  <si>
    <t>LISTIN DIARIO</t>
  </si>
  <si>
    <t>PERIODICO</t>
  </si>
  <si>
    <t>B1500001593</t>
  </si>
  <si>
    <t>CENTRO XPERT</t>
  </si>
  <si>
    <t>B1500000001</t>
  </si>
  <si>
    <t>OPERACIONES TIC</t>
  </si>
  <si>
    <t>MAT. TECNOLOGIA</t>
  </si>
  <si>
    <t>B1500002092</t>
  </si>
  <si>
    <t>B1500000042</t>
  </si>
  <si>
    <t>P.W A.</t>
  </si>
  <si>
    <t>B1500003942</t>
  </si>
  <si>
    <t>GRUPO ALASKA</t>
  </si>
  <si>
    <t>AGUA</t>
  </si>
  <si>
    <t>RENOVACION LICENCIA</t>
  </si>
  <si>
    <t>B1500003945</t>
  </si>
  <si>
    <t>B1500004933</t>
  </si>
  <si>
    <t>B1500004938</t>
  </si>
  <si>
    <t>B1500003103</t>
  </si>
  <si>
    <t>GTG INDUSTRIAL</t>
  </si>
  <si>
    <t>B1500000013</t>
  </si>
  <si>
    <t>OCEAN MEAT</t>
  </si>
  <si>
    <t>B1500026858</t>
  </si>
  <si>
    <t>LA INNOVACION</t>
  </si>
  <si>
    <t>B1500000924</t>
  </si>
  <si>
    <t>FL&amp;M</t>
  </si>
  <si>
    <t>B1500000213</t>
  </si>
  <si>
    <t>J3 DPLAST</t>
  </si>
  <si>
    <t>B1500000978</t>
  </si>
  <si>
    <t>SUMINISTROS GUIPAK</t>
  </si>
  <si>
    <t>B1500000038</t>
  </si>
  <si>
    <t>VIASAN</t>
  </si>
  <si>
    <t>IMPERMEABILIZACION</t>
  </si>
  <si>
    <t>B1500000421</t>
  </si>
  <si>
    <t>JUANCRYS</t>
  </si>
  <si>
    <t>B1500000367</t>
  </si>
  <si>
    <t>AGRO DE MI TIERRA</t>
  </si>
  <si>
    <t>ALIMENTO</t>
  </si>
  <si>
    <t>B1500000370</t>
  </si>
  <si>
    <t>B1500006705</t>
  </si>
  <si>
    <t>ENCAJE LA ROSARIO</t>
  </si>
  <si>
    <t>B1500000017</t>
  </si>
  <si>
    <t>B1500000022</t>
  </si>
  <si>
    <t>ALIMENTARY LAND</t>
  </si>
  <si>
    <t>B1500004021</t>
  </si>
  <si>
    <t>B1500004065</t>
  </si>
  <si>
    <t>B1500003367</t>
  </si>
  <si>
    <t>AMERICAN BUSINESS MACHINE</t>
  </si>
  <si>
    <t>ARTICULO TECNOLOGIA</t>
  </si>
  <si>
    <t>B1500000926</t>
  </si>
  <si>
    <t>B1500000011</t>
  </si>
  <si>
    <t>RANCHO MICHELL</t>
  </si>
  <si>
    <t>B1500000352</t>
  </si>
  <si>
    <t>ALIMENTOS</t>
  </si>
  <si>
    <t>B1500000353</t>
  </si>
  <si>
    <t>B1500000355</t>
  </si>
  <si>
    <t>B1500000358</t>
  </si>
  <si>
    <t>B1500000360</t>
  </si>
  <si>
    <t>B1500000361</t>
  </si>
  <si>
    <t>B1500005252</t>
  </si>
  <si>
    <t>CUENTAS POR PAGAR  AL - 28-02-2023</t>
  </si>
  <si>
    <t>B1500011243</t>
  </si>
  <si>
    <t>TROPIGAS</t>
  </si>
  <si>
    <t>GAS</t>
  </si>
  <si>
    <t>B1500000608</t>
  </si>
  <si>
    <t>CALIZ FLOR</t>
  </si>
  <si>
    <t>CORONA FLORES</t>
  </si>
  <si>
    <t>B1500003450</t>
  </si>
  <si>
    <t>AMADITA LABORATORIO</t>
  </si>
  <si>
    <t>ANALISIS</t>
  </si>
  <si>
    <t>B1500003434</t>
  </si>
  <si>
    <t>APROLECHE</t>
  </si>
  <si>
    <t>B1500000040</t>
  </si>
  <si>
    <t>PROVIMERCAX HENRIQUEZ</t>
  </si>
  <si>
    <t>B1500000039</t>
  </si>
  <si>
    <t>B1500058118</t>
  </si>
  <si>
    <t>FARMACIA CAROL</t>
  </si>
  <si>
    <t>MEDICAMENTOS</t>
  </si>
  <si>
    <t>B1500000893</t>
  </si>
  <si>
    <t>DENTAL Y MEDICAL</t>
  </si>
  <si>
    <t>B1500000041</t>
  </si>
  <si>
    <t>B1500001345</t>
  </si>
  <si>
    <t>B1500001344</t>
  </si>
  <si>
    <t>RETENCIONES</t>
  </si>
  <si>
    <t>TOTAL GENERAL</t>
  </si>
  <si>
    <t>LIC. JUANA MAGALYS FERNANDEZ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</si>
</sst>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[$RD$-1C0A]* #,##0.00_);_([$RD$-1C0A]* \(#,##0.00\);_([$RD$-1C0A]* &quot;-&quot;??_);_(@_)"/>
  </numFmts>
  <fonts count="3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0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0" fontId="8" fillId="0" borderId="1" xfId="0" applyFont="1" applyBorder="1"/>
    <xf numFmtId="0" fontId="9" fillId="0" borderId="0" xfId="0" applyFont="1"/>
    <xf numFmtId="14" fontId="9" fillId="0" borderId="0" xfId="0" applyNumberFormat="1" applyFont="1"/>
    <xf numFmtId="0" fontId="10" fillId="0" borderId="0" xfId="0" applyFont="1"/>
    <xf numFmtId="165" fontId="1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14" fontId="1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7" fillId="0" borderId="0" xfId="0" applyNumberFormat="1" applyFont="1"/>
    <xf numFmtId="0" fontId="18" fillId="0" borderId="0" xfId="0" applyFont="1" applyBorder="1"/>
    <xf numFmtId="0" fontId="5" fillId="0" borderId="0" xfId="0" applyFont="1"/>
    <xf numFmtId="4" fontId="21" fillId="0" borderId="0" xfId="0" applyNumberFormat="1" applyFont="1" applyBorder="1"/>
    <xf numFmtId="4" fontId="21" fillId="0" borderId="0" xfId="0" applyNumberFormat="1" applyFont="1"/>
    <xf numFmtId="4" fontId="2" fillId="0" borderId="0" xfId="0" applyNumberFormat="1" applyFont="1"/>
    <xf numFmtId="4" fontId="19" fillId="0" borderId="0" xfId="0" applyNumberFormat="1" applyFont="1" applyBorder="1"/>
    <xf numFmtId="164" fontId="23" fillId="0" borderId="0" xfId="1" applyFont="1" applyBorder="1"/>
    <xf numFmtId="4" fontId="24" fillId="0" borderId="0" xfId="0" applyNumberFormat="1" applyFont="1"/>
    <xf numFmtId="165" fontId="26" fillId="0" borderId="0" xfId="0" applyNumberFormat="1" applyFont="1"/>
    <xf numFmtId="14" fontId="27" fillId="0" borderId="0" xfId="0" applyNumberFormat="1" applyFon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4" fontId="1" fillId="2" borderId="2" xfId="0" applyNumberFormat="1" applyFont="1" applyFill="1" applyBorder="1"/>
    <xf numFmtId="0" fontId="28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right"/>
    </xf>
    <xf numFmtId="0" fontId="1" fillId="0" borderId="4" xfId="0" applyFont="1" applyBorder="1"/>
    <xf numFmtId="14" fontId="1" fillId="0" borderId="5" xfId="0" applyNumberFormat="1" applyFont="1" applyBorder="1"/>
    <xf numFmtId="0" fontId="0" fillId="0" borderId="0" xfId="0" applyFill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left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64" fontId="6" fillId="0" borderId="1" xfId="1" applyFont="1" applyBorder="1" applyAlignment="1">
      <alignment wrapText="1"/>
    </xf>
    <xf numFmtId="164" fontId="6" fillId="0" borderId="1" xfId="1" applyFont="1" applyBorder="1"/>
    <xf numFmtId="164" fontId="25" fillId="2" borderId="1" xfId="1" applyFont="1" applyFill="1" applyBorder="1"/>
    <xf numFmtId="164" fontId="29" fillId="0" borderId="1" xfId="1" applyFont="1" applyBorder="1"/>
    <xf numFmtId="164" fontId="25" fillId="0" borderId="0" xfId="1" applyFont="1"/>
    <xf numFmtId="164" fontId="25" fillId="2" borderId="0" xfId="1" applyFont="1" applyFill="1"/>
    <xf numFmtId="164" fontId="30" fillId="0" borderId="0" xfId="1" applyFont="1"/>
    <xf numFmtId="164" fontId="17" fillId="0" borderId="0" xfId="1" applyFont="1"/>
    <xf numFmtId="164" fontId="6" fillId="0" borderId="2" xfId="1" applyFont="1" applyBorder="1" applyAlignment="1">
      <alignment wrapText="1"/>
    </xf>
    <xf numFmtId="164" fontId="29" fillId="2" borderId="2" xfId="1" applyFont="1" applyFill="1" applyBorder="1"/>
    <xf numFmtId="164" fontId="25" fillId="2" borderId="2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533401</xdr:colOff>
      <xdr:row>0</xdr:row>
      <xdr:rowOff>0</xdr:rowOff>
    </xdr:from>
    <xdr:to>
      <xdr:col>6</xdr:col>
      <xdr:colOff>695326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52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65"/>
      <c r="B1" s="65"/>
      <c r="C1" s="65"/>
      <c r="D1" s="65"/>
      <c r="E1" s="65"/>
      <c r="F1" s="65"/>
      <c r="G1" s="65"/>
      <c r="H1" s="65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4"/>
  <sheetViews>
    <sheetView tabSelected="1" topLeftCell="A43" zoomScaleNormal="100" workbookViewId="0">
      <selection activeCell="G54" sqref="G54:G57"/>
    </sheetView>
  </sheetViews>
  <sheetFormatPr baseColWidth="10" defaultRowHeight="15" x14ac:dyDescent="0.25"/>
  <cols>
    <col min="1" max="1" width="11.7109375" customWidth="1"/>
    <col min="2" max="2" width="19.7109375" customWidth="1"/>
    <col min="3" max="3" width="14.5703125" customWidth="1"/>
    <col min="4" max="4" width="10.28515625" customWidth="1"/>
    <col min="5" max="5" width="9.5703125" customWidth="1"/>
    <col min="6" max="6" width="12.85546875" customWidth="1"/>
    <col min="7" max="7" width="13.42578125" customWidth="1"/>
  </cols>
  <sheetData>
    <row r="1" spans="1:7" ht="23.25" x14ac:dyDescent="0.25">
      <c r="A1" s="69" t="s">
        <v>8</v>
      </c>
      <c r="B1" s="69"/>
      <c r="C1" s="69"/>
      <c r="D1" s="69"/>
      <c r="E1" s="69"/>
      <c r="F1" s="69"/>
      <c r="G1" s="69"/>
    </row>
    <row r="2" spans="1:7" ht="15.75" x14ac:dyDescent="0.25">
      <c r="A2" s="70"/>
      <c r="B2" s="70"/>
      <c r="C2" s="70"/>
      <c r="D2" s="70"/>
      <c r="E2" s="70"/>
      <c r="F2" s="70"/>
      <c r="G2" s="70"/>
    </row>
    <row r="3" spans="1:7" x14ac:dyDescent="0.25">
      <c r="A3" s="68" t="s">
        <v>74</v>
      </c>
      <c r="B3" s="68"/>
      <c r="C3" s="68"/>
      <c r="D3" s="68"/>
      <c r="E3" s="68"/>
      <c r="F3" s="68"/>
      <c r="G3" s="68"/>
    </row>
    <row r="4" spans="1:7" ht="34.5" customHeight="1" x14ac:dyDescent="0.25">
      <c r="A4" s="31" t="s">
        <v>1</v>
      </c>
      <c r="B4" s="32" t="s">
        <v>0</v>
      </c>
      <c r="C4" s="32" t="s">
        <v>9</v>
      </c>
      <c r="D4" s="32" t="s">
        <v>3</v>
      </c>
      <c r="E4" s="32" t="s">
        <v>4</v>
      </c>
      <c r="F4" s="32" t="s">
        <v>5</v>
      </c>
      <c r="G4" s="58" t="s">
        <v>6</v>
      </c>
    </row>
    <row r="5" spans="1:7" ht="34.5" customHeight="1" x14ac:dyDescent="0.25">
      <c r="A5" s="57" t="s">
        <v>66</v>
      </c>
      <c r="B5" s="33" t="s">
        <v>50</v>
      </c>
      <c r="C5" s="33" t="s">
        <v>67</v>
      </c>
      <c r="D5" s="34">
        <v>44929</v>
      </c>
      <c r="E5" s="34">
        <v>44960</v>
      </c>
      <c r="F5" s="83">
        <v>48450</v>
      </c>
      <c r="G5" s="75"/>
    </row>
    <row r="6" spans="1:7" ht="34.5" customHeight="1" x14ac:dyDescent="0.25">
      <c r="A6" s="57" t="s">
        <v>68</v>
      </c>
      <c r="B6" s="33" t="s">
        <v>50</v>
      </c>
      <c r="C6" s="33" t="s">
        <v>67</v>
      </c>
      <c r="D6" s="34">
        <v>44936</v>
      </c>
      <c r="E6" s="34">
        <v>44967</v>
      </c>
      <c r="F6" s="83">
        <v>56880</v>
      </c>
      <c r="G6" s="75"/>
    </row>
    <row r="7" spans="1:7" ht="34.5" customHeight="1" x14ac:dyDescent="0.25">
      <c r="A7" s="57" t="s">
        <v>69</v>
      </c>
      <c r="B7" s="33" t="s">
        <v>50</v>
      </c>
      <c r="C7" s="33" t="s">
        <v>67</v>
      </c>
      <c r="D7" s="34">
        <v>44942</v>
      </c>
      <c r="E7" s="34">
        <v>44973</v>
      </c>
      <c r="F7" s="83">
        <v>54265</v>
      </c>
      <c r="G7" s="75"/>
    </row>
    <row r="8" spans="1:7" ht="34.5" customHeight="1" x14ac:dyDescent="0.25">
      <c r="A8" s="57" t="s">
        <v>70</v>
      </c>
      <c r="B8" s="33" t="s">
        <v>50</v>
      </c>
      <c r="C8" s="33" t="s">
        <v>67</v>
      </c>
      <c r="D8" s="34">
        <v>44949</v>
      </c>
      <c r="E8" s="34">
        <v>44980</v>
      </c>
      <c r="F8" s="83">
        <v>53720</v>
      </c>
      <c r="G8" s="75"/>
    </row>
    <row r="9" spans="1:7" ht="34.5" customHeight="1" x14ac:dyDescent="0.25">
      <c r="A9" s="57" t="s">
        <v>71</v>
      </c>
      <c r="B9" s="33" t="s">
        <v>50</v>
      </c>
      <c r="C9" s="33" t="s">
        <v>67</v>
      </c>
      <c r="D9" s="34">
        <v>44957</v>
      </c>
      <c r="E9" s="34">
        <v>44986</v>
      </c>
      <c r="F9" s="83">
        <v>56130</v>
      </c>
      <c r="G9" s="75"/>
    </row>
    <row r="10" spans="1:7" ht="34.5" customHeight="1" x14ac:dyDescent="0.25">
      <c r="A10" s="57" t="s">
        <v>72</v>
      </c>
      <c r="B10" s="33" t="s">
        <v>50</v>
      </c>
      <c r="C10" s="33" t="s">
        <v>67</v>
      </c>
      <c r="D10" s="34">
        <v>44964</v>
      </c>
      <c r="E10" s="34">
        <v>44992</v>
      </c>
      <c r="F10" s="83">
        <v>54340</v>
      </c>
      <c r="G10" s="75"/>
    </row>
    <row r="11" spans="1:7" ht="34.5" customHeight="1" x14ac:dyDescent="0.25">
      <c r="A11" s="57" t="s">
        <v>49</v>
      </c>
      <c r="B11" s="33" t="s">
        <v>50</v>
      </c>
      <c r="C11" s="33" t="s">
        <v>51</v>
      </c>
      <c r="D11" s="34">
        <v>44978</v>
      </c>
      <c r="E11" s="34">
        <v>45006</v>
      </c>
      <c r="F11" s="83">
        <v>41775</v>
      </c>
      <c r="G11" s="75"/>
    </row>
    <row r="12" spans="1:7" ht="34.5" customHeight="1" x14ac:dyDescent="0.25">
      <c r="A12" s="57" t="s">
        <v>52</v>
      </c>
      <c r="B12" s="33" t="s">
        <v>50</v>
      </c>
      <c r="C12" s="33" t="s">
        <v>51</v>
      </c>
      <c r="D12" s="34">
        <v>44985</v>
      </c>
      <c r="E12" s="34">
        <v>45013</v>
      </c>
      <c r="F12" s="83">
        <v>34305</v>
      </c>
      <c r="G12" s="75">
        <f>SUM(F5:F12)</f>
        <v>399865</v>
      </c>
    </row>
    <row r="13" spans="1:7" ht="34.5" customHeight="1" x14ac:dyDescent="0.25">
      <c r="A13" s="57" t="s">
        <v>56</v>
      </c>
      <c r="B13" s="33" t="s">
        <v>57</v>
      </c>
      <c r="C13" s="33" t="s">
        <v>51</v>
      </c>
      <c r="D13" s="34">
        <v>44974</v>
      </c>
      <c r="E13" s="34">
        <v>45002</v>
      </c>
      <c r="F13" s="83">
        <v>3563.52</v>
      </c>
      <c r="G13" s="75">
        <f>SUM(F13)</f>
        <v>3563.52</v>
      </c>
    </row>
    <row r="14" spans="1:7" ht="34.5" customHeight="1" x14ac:dyDescent="0.25">
      <c r="A14" s="57" t="s">
        <v>84</v>
      </c>
      <c r="B14" s="33" t="s">
        <v>82</v>
      </c>
      <c r="C14" s="33" t="s">
        <v>83</v>
      </c>
      <c r="D14" s="34">
        <v>44957</v>
      </c>
      <c r="E14" s="34">
        <v>44987</v>
      </c>
      <c r="F14" s="83">
        <v>490</v>
      </c>
      <c r="G14" s="75"/>
    </row>
    <row r="15" spans="1:7" ht="34.5" customHeight="1" x14ac:dyDescent="0.25">
      <c r="A15" s="57" t="s">
        <v>81</v>
      </c>
      <c r="B15" s="33" t="s">
        <v>82</v>
      </c>
      <c r="C15" s="33" t="s">
        <v>83</v>
      </c>
      <c r="D15" s="34">
        <v>44985</v>
      </c>
      <c r="E15" s="34">
        <v>45013</v>
      </c>
      <c r="F15" s="83">
        <v>4655</v>
      </c>
      <c r="G15" s="75">
        <f>SUM(F14:F15)</f>
        <v>5145</v>
      </c>
    </row>
    <row r="16" spans="1:7" ht="34.5" customHeight="1" x14ac:dyDescent="0.25">
      <c r="A16" s="57" t="s">
        <v>22</v>
      </c>
      <c r="B16" s="33" t="s">
        <v>61</v>
      </c>
      <c r="C16" s="33" t="s">
        <v>62</v>
      </c>
      <c r="D16" s="34">
        <v>44959</v>
      </c>
      <c r="E16" s="34">
        <v>44987</v>
      </c>
      <c r="F16" s="83">
        <v>16766.96</v>
      </c>
      <c r="G16" s="75">
        <f>SUM(F16)</f>
        <v>16766.96</v>
      </c>
    </row>
    <row r="17" spans="1:7" ht="34.5" customHeight="1" x14ac:dyDescent="0.25">
      <c r="A17" s="57" t="s">
        <v>95</v>
      </c>
      <c r="B17" s="33" t="s">
        <v>85</v>
      </c>
      <c r="C17" s="33" t="s">
        <v>51</v>
      </c>
      <c r="D17" s="34">
        <v>44985</v>
      </c>
      <c r="E17" s="34">
        <v>45013</v>
      </c>
      <c r="F17" s="83">
        <v>102400</v>
      </c>
      <c r="G17" s="75"/>
    </row>
    <row r="18" spans="1:7" ht="34.5" customHeight="1" x14ac:dyDescent="0.25">
      <c r="A18" s="57" t="s">
        <v>96</v>
      </c>
      <c r="B18" s="33" t="s">
        <v>85</v>
      </c>
      <c r="C18" s="33" t="s">
        <v>67</v>
      </c>
      <c r="D18" s="34">
        <v>44985</v>
      </c>
      <c r="E18" s="34">
        <v>45013</v>
      </c>
      <c r="F18" s="83">
        <v>134789</v>
      </c>
      <c r="G18" s="75">
        <f>SUM(F17:F18)</f>
        <v>237189</v>
      </c>
    </row>
    <row r="19" spans="1:7" ht="34.5" customHeight="1" x14ac:dyDescent="0.25">
      <c r="A19" s="57" t="s">
        <v>78</v>
      </c>
      <c r="B19" s="33" t="s">
        <v>79</v>
      </c>
      <c r="C19" s="33" t="s">
        <v>80</v>
      </c>
      <c r="D19" s="34">
        <v>44978</v>
      </c>
      <c r="E19" s="34">
        <v>45006</v>
      </c>
      <c r="F19" s="83">
        <v>22000</v>
      </c>
      <c r="G19" s="75">
        <f t="shared" ref="G19:G24" si="0">SUM(F19)</f>
        <v>22000</v>
      </c>
    </row>
    <row r="20" spans="1:7" ht="34.5" customHeight="1" x14ac:dyDescent="0.25">
      <c r="A20" s="57" t="s">
        <v>17</v>
      </c>
      <c r="B20" s="33" t="s">
        <v>18</v>
      </c>
      <c r="C20" s="33" t="s">
        <v>2</v>
      </c>
      <c r="D20" s="34">
        <v>44957</v>
      </c>
      <c r="E20" s="34">
        <v>44987</v>
      </c>
      <c r="F20" s="83">
        <v>21165.64</v>
      </c>
      <c r="G20" s="75">
        <f t="shared" si="0"/>
        <v>21165.64</v>
      </c>
    </row>
    <row r="21" spans="1:7" ht="34.5" customHeight="1" x14ac:dyDescent="0.25">
      <c r="A21" s="57" t="s">
        <v>92</v>
      </c>
      <c r="B21" s="33" t="s">
        <v>93</v>
      </c>
      <c r="C21" s="33" t="s">
        <v>2</v>
      </c>
      <c r="D21" s="34">
        <v>44985</v>
      </c>
      <c r="E21" s="34">
        <v>45013</v>
      </c>
      <c r="F21" s="83">
        <v>22720</v>
      </c>
      <c r="G21" s="75">
        <f t="shared" si="0"/>
        <v>22720</v>
      </c>
    </row>
    <row r="22" spans="1:7" ht="34.5" customHeight="1" x14ac:dyDescent="0.25">
      <c r="A22" s="35" t="s">
        <v>11</v>
      </c>
      <c r="B22" s="33" t="s">
        <v>12</v>
      </c>
      <c r="C22" s="33" t="s">
        <v>13</v>
      </c>
      <c r="D22" s="34">
        <v>44841</v>
      </c>
      <c r="E22" s="34">
        <v>44872</v>
      </c>
      <c r="F22" s="83">
        <v>105020</v>
      </c>
      <c r="G22" s="76">
        <f t="shared" si="0"/>
        <v>105020</v>
      </c>
    </row>
    <row r="23" spans="1:7" ht="34.5" customHeight="1" x14ac:dyDescent="0.25">
      <c r="A23" s="57" t="s">
        <v>53</v>
      </c>
      <c r="B23" s="33" t="s">
        <v>54</v>
      </c>
      <c r="C23" s="33" t="s">
        <v>2</v>
      </c>
      <c r="D23" s="34">
        <v>44979</v>
      </c>
      <c r="E23" s="34">
        <v>45007</v>
      </c>
      <c r="F23" s="83">
        <v>3415.1</v>
      </c>
      <c r="G23" s="75">
        <f t="shared" si="0"/>
        <v>3415.1</v>
      </c>
    </row>
    <row r="24" spans="1:7" ht="25.5" customHeight="1" x14ac:dyDescent="0.25">
      <c r="A24" s="57" t="s">
        <v>89</v>
      </c>
      <c r="B24" s="33" t="s">
        <v>90</v>
      </c>
      <c r="C24" s="33" t="s">
        <v>91</v>
      </c>
      <c r="D24" s="34">
        <v>44981</v>
      </c>
      <c r="E24" s="34">
        <v>45009</v>
      </c>
      <c r="F24" s="83">
        <v>16696.12</v>
      </c>
      <c r="G24" s="75">
        <f t="shared" si="0"/>
        <v>16696.12</v>
      </c>
    </row>
    <row r="25" spans="1:7" ht="25.5" customHeight="1" x14ac:dyDescent="0.25">
      <c r="A25" s="35" t="s">
        <v>38</v>
      </c>
      <c r="B25" s="33" t="s">
        <v>39</v>
      </c>
      <c r="C25" s="33" t="s">
        <v>2</v>
      </c>
      <c r="D25" s="34">
        <v>44964</v>
      </c>
      <c r="E25" s="34">
        <v>44992</v>
      </c>
      <c r="F25" s="83">
        <v>8850</v>
      </c>
      <c r="G25" s="76"/>
    </row>
    <row r="26" spans="1:7" ht="25.5" customHeight="1" x14ac:dyDescent="0.25">
      <c r="A26" s="35" t="s">
        <v>63</v>
      </c>
      <c r="B26" s="33" t="s">
        <v>39</v>
      </c>
      <c r="C26" s="33" t="s">
        <v>2</v>
      </c>
      <c r="D26" s="34">
        <v>44970</v>
      </c>
      <c r="E26" s="34">
        <v>45000</v>
      </c>
      <c r="F26" s="83">
        <v>17700</v>
      </c>
      <c r="G26" s="76">
        <f>SUM(F25:F26)</f>
        <v>26550</v>
      </c>
    </row>
    <row r="27" spans="1:7" ht="25.5" customHeight="1" x14ac:dyDescent="0.25">
      <c r="A27" s="35" t="s">
        <v>58</v>
      </c>
      <c r="B27" s="33" t="s">
        <v>26</v>
      </c>
      <c r="C27" s="33" t="s">
        <v>27</v>
      </c>
      <c r="D27" s="34">
        <v>44929</v>
      </c>
      <c r="E27" s="34">
        <v>44960</v>
      </c>
      <c r="F27" s="83">
        <v>4814</v>
      </c>
      <c r="G27" s="76"/>
    </row>
    <row r="28" spans="1:7" ht="25.5" customHeight="1" x14ac:dyDescent="0.25">
      <c r="A28" s="35" t="s">
        <v>59</v>
      </c>
      <c r="B28" s="33" t="s">
        <v>26</v>
      </c>
      <c r="C28" s="33" t="s">
        <v>27</v>
      </c>
      <c r="D28" s="34">
        <v>44936</v>
      </c>
      <c r="E28" s="34">
        <v>44967</v>
      </c>
      <c r="F28" s="83">
        <v>4872</v>
      </c>
      <c r="G28" s="76"/>
    </row>
    <row r="29" spans="1:7" ht="25.5" customHeight="1" x14ac:dyDescent="0.25">
      <c r="A29" s="35" t="s">
        <v>60</v>
      </c>
      <c r="B29" s="33" t="s">
        <v>26</v>
      </c>
      <c r="C29" s="33" t="s">
        <v>27</v>
      </c>
      <c r="D29" s="34">
        <v>44942</v>
      </c>
      <c r="E29" s="34">
        <v>44973</v>
      </c>
      <c r="F29" s="83">
        <v>4814</v>
      </c>
      <c r="G29" s="76"/>
    </row>
    <row r="30" spans="1:7" ht="25.5" customHeight="1" x14ac:dyDescent="0.25">
      <c r="A30" s="35" t="s">
        <v>25</v>
      </c>
      <c r="B30" s="33" t="s">
        <v>26</v>
      </c>
      <c r="C30" s="33" t="s">
        <v>27</v>
      </c>
      <c r="D30" s="34">
        <v>44949</v>
      </c>
      <c r="E30" s="34">
        <v>44980</v>
      </c>
      <c r="F30" s="83">
        <v>5220</v>
      </c>
      <c r="G30" s="76"/>
    </row>
    <row r="31" spans="1:7" ht="25.5" customHeight="1" x14ac:dyDescent="0.25">
      <c r="A31" s="35" t="s">
        <v>29</v>
      </c>
      <c r="B31" s="33" t="s">
        <v>26</v>
      </c>
      <c r="C31" s="33" t="s">
        <v>27</v>
      </c>
      <c r="D31" s="34">
        <v>44957</v>
      </c>
      <c r="E31" s="34">
        <v>44986</v>
      </c>
      <c r="F31" s="83">
        <v>6554</v>
      </c>
      <c r="G31" s="76"/>
    </row>
    <row r="32" spans="1:7" ht="25.5" customHeight="1" x14ac:dyDescent="0.25">
      <c r="A32" s="35" t="s">
        <v>30</v>
      </c>
      <c r="B32" s="33" t="s">
        <v>26</v>
      </c>
      <c r="C32" s="33" t="s">
        <v>27</v>
      </c>
      <c r="D32" s="34">
        <v>44963</v>
      </c>
      <c r="E32" s="34">
        <v>44991</v>
      </c>
      <c r="F32" s="83">
        <v>4350</v>
      </c>
      <c r="G32" s="76"/>
    </row>
    <row r="33" spans="1:7" ht="25.5" customHeight="1" x14ac:dyDescent="0.25">
      <c r="A33" s="35" t="s">
        <v>31</v>
      </c>
      <c r="B33" s="33" t="s">
        <v>26</v>
      </c>
      <c r="C33" s="33" t="s">
        <v>27</v>
      </c>
      <c r="D33" s="34">
        <v>44970</v>
      </c>
      <c r="E33" s="34">
        <v>44998</v>
      </c>
      <c r="F33" s="83">
        <v>4756</v>
      </c>
      <c r="G33" s="76"/>
    </row>
    <row r="34" spans="1:7" ht="25.5" customHeight="1" x14ac:dyDescent="0.25">
      <c r="A34" s="35" t="s">
        <v>73</v>
      </c>
      <c r="B34" s="33" t="s">
        <v>26</v>
      </c>
      <c r="C34" s="33" t="s">
        <v>27</v>
      </c>
      <c r="D34" s="34">
        <v>44985</v>
      </c>
      <c r="E34" s="34">
        <v>45013</v>
      </c>
      <c r="F34" s="83">
        <v>5104</v>
      </c>
      <c r="G34" s="76">
        <f>SUM(F27:F34)</f>
        <v>40484</v>
      </c>
    </row>
    <row r="35" spans="1:7" ht="25.5" customHeight="1" x14ac:dyDescent="0.25">
      <c r="A35" s="35" t="s">
        <v>32</v>
      </c>
      <c r="B35" s="33" t="s">
        <v>33</v>
      </c>
      <c r="C35" s="33" t="s">
        <v>2</v>
      </c>
      <c r="D35" s="34">
        <v>44965</v>
      </c>
      <c r="E35" s="34">
        <v>44993</v>
      </c>
      <c r="F35" s="83">
        <v>230507.8</v>
      </c>
      <c r="G35" s="76">
        <f>SUM(F35)</f>
        <v>230507.8</v>
      </c>
    </row>
    <row r="36" spans="1:7" ht="25.5" customHeight="1" x14ac:dyDescent="0.25">
      <c r="A36" s="52" t="s">
        <v>40</v>
      </c>
      <c r="B36" s="53" t="s">
        <v>41</v>
      </c>
      <c r="C36" s="54" t="s">
        <v>2</v>
      </c>
      <c r="D36" s="55">
        <v>44959</v>
      </c>
      <c r="E36" s="55">
        <v>44987</v>
      </c>
      <c r="F36" s="84">
        <v>56758</v>
      </c>
      <c r="G36" s="76">
        <f>SUM(F36)</f>
        <v>56758</v>
      </c>
    </row>
    <row r="37" spans="1:7" ht="25.5" customHeight="1" x14ac:dyDescent="0.25">
      <c r="A37" s="52" t="s">
        <v>47</v>
      </c>
      <c r="B37" s="53" t="s">
        <v>48</v>
      </c>
      <c r="C37" s="54" t="s">
        <v>2</v>
      </c>
      <c r="D37" s="55">
        <v>44972</v>
      </c>
      <c r="E37" s="55">
        <v>45000</v>
      </c>
      <c r="F37" s="84">
        <v>41489.4</v>
      </c>
      <c r="G37" s="76">
        <f>SUM(F37)</f>
        <v>41489.4</v>
      </c>
    </row>
    <row r="38" spans="1:7" ht="25.5" customHeight="1" x14ac:dyDescent="0.25">
      <c r="A38" s="52" t="s">
        <v>36</v>
      </c>
      <c r="B38" s="53" t="s">
        <v>37</v>
      </c>
      <c r="C38" s="54" t="s">
        <v>2</v>
      </c>
      <c r="D38" s="55">
        <v>44967</v>
      </c>
      <c r="E38" s="55">
        <v>44995</v>
      </c>
      <c r="F38" s="84">
        <v>4380</v>
      </c>
      <c r="G38" s="76">
        <f>SUM(F38)</f>
        <v>4380</v>
      </c>
    </row>
    <row r="39" spans="1:7" ht="25.5" customHeight="1" x14ac:dyDescent="0.25">
      <c r="A39" s="59" t="s">
        <v>14</v>
      </c>
      <c r="B39" s="60" t="s">
        <v>15</v>
      </c>
      <c r="C39" s="61" t="s">
        <v>16</v>
      </c>
      <c r="D39" s="62">
        <v>44958</v>
      </c>
      <c r="E39" s="61">
        <v>44986</v>
      </c>
      <c r="F39" s="78">
        <v>3450</v>
      </c>
      <c r="G39" s="76">
        <f>SUM(F39)</f>
        <v>3450</v>
      </c>
    </row>
    <row r="40" spans="1:7" ht="25.5" customHeight="1" x14ac:dyDescent="0.25">
      <c r="A40" s="59" t="s">
        <v>34</v>
      </c>
      <c r="B40" s="60" t="s">
        <v>35</v>
      </c>
      <c r="C40" s="61" t="s">
        <v>2</v>
      </c>
      <c r="D40" s="62">
        <v>44970</v>
      </c>
      <c r="E40" s="61">
        <v>44998</v>
      </c>
      <c r="F40" s="78">
        <v>4341.22</v>
      </c>
      <c r="G40" s="76"/>
    </row>
    <row r="41" spans="1:7" ht="25.5" customHeight="1" x14ac:dyDescent="0.25">
      <c r="A41" s="59" t="s">
        <v>55</v>
      </c>
      <c r="B41" s="60" t="s">
        <v>35</v>
      </c>
      <c r="C41" s="61" t="s">
        <v>51</v>
      </c>
      <c r="D41" s="62">
        <v>44985</v>
      </c>
      <c r="E41" s="61">
        <v>45013</v>
      </c>
      <c r="F41" s="78">
        <v>32200</v>
      </c>
      <c r="G41" s="76">
        <f>SUM(F40:F41)</f>
        <v>36541.22</v>
      </c>
    </row>
    <row r="42" spans="1:7" ht="25.5" customHeight="1" x14ac:dyDescent="0.25">
      <c r="A42" s="59" t="s">
        <v>19</v>
      </c>
      <c r="B42" s="60" t="s">
        <v>20</v>
      </c>
      <c r="C42" s="61" t="s">
        <v>21</v>
      </c>
      <c r="D42" s="62">
        <v>44963</v>
      </c>
      <c r="E42" s="61">
        <v>44991</v>
      </c>
      <c r="F42" s="78">
        <v>4934.76</v>
      </c>
      <c r="G42" s="76">
        <f>SUM(F42)</f>
        <v>4934.76</v>
      </c>
    </row>
    <row r="43" spans="1:7" ht="25.5" customHeight="1" x14ac:dyDescent="0.25">
      <c r="A43" s="59" t="s">
        <v>23</v>
      </c>
      <c r="B43" s="60" t="s">
        <v>24</v>
      </c>
      <c r="C43" s="61" t="s">
        <v>28</v>
      </c>
      <c r="D43" s="62">
        <v>44957</v>
      </c>
      <c r="E43" s="61">
        <v>44987</v>
      </c>
      <c r="F43" s="78">
        <v>218700</v>
      </c>
      <c r="G43" s="76">
        <f>SUM(F43)</f>
        <v>218700</v>
      </c>
    </row>
    <row r="44" spans="1:7" ht="25.5" customHeight="1" x14ac:dyDescent="0.25">
      <c r="A44" s="59" t="s">
        <v>88</v>
      </c>
      <c r="B44" s="60" t="s">
        <v>87</v>
      </c>
      <c r="C44" s="61" t="s">
        <v>67</v>
      </c>
      <c r="D44" s="62">
        <v>44979</v>
      </c>
      <c r="E44" s="61">
        <v>45007</v>
      </c>
      <c r="F44" s="78">
        <v>22520</v>
      </c>
      <c r="G44" s="76"/>
    </row>
    <row r="45" spans="1:7" ht="25.5" customHeight="1" x14ac:dyDescent="0.25">
      <c r="A45" s="35" t="s">
        <v>86</v>
      </c>
      <c r="B45" s="63" t="s">
        <v>87</v>
      </c>
      <c r="C45" s="64" t="s">
        <v>67</v>
      </c>
      <c r="D45" s="62">
        <v>44985</v>
      </c>
      <c r="E45" s="61">
        <v>45013</v>
      </c>
      <c r="F45" s="78">
        <v>20585</v>
      </c>
      <c r="G45" s="76"/>
    </row>
    <row r="46" spans="1:7" ht="25.5" customHeight="1" x14ac:dyDescent="0.25">
      <c r="A46" s="35" t="s">
        <v>94</v>
      </c>
      <c r="B46" s="63" t="s">
        <v>87</v>
      </c>
      <c r="C46" s="64" t="s">
        <v>67</v>
      </c>
      <c r="D46" s="62">
        <v>44985</v>
      </c>
      <c r="E46" s="61">
        <v>45013</v>
      </c>
      <c r="F46" s="78">
        <v>7572.06</v>
      </c>
      <c r="G46" s="76">
        <f>SUM(F44:F46)</f>
        <v>50677.06</v>
      </c>
    </row>
    <row r="47" spans="1:7" ht="25.5" customHeight="1" x14ac:dyDescent="0.25">
      <c r="A47" s="35" t="s">
        <v>64</v>
      </c>
      <c r="B47" s="63" t="s">
        <v>65</v>
      </c>
      <c r="C47" s="64" t="s">
        <v>51</v>
      </c>
      <c r="D47" s="62">
        <v>44971</v>
      </c>
      <c r="E47" s="61">
        <v>44999</v>
      </c>
      <c r="F47" s="78">
        <v>115160</v>
      </c>
      <c r="G47" s="76">
        <f>SUM(F47)</f>
        <v>115160</v>
      </c>
    </row>
    <row r="48" spans="1:7" ht="25.5" customHeight="1" x14ac:dyDescent="0.25">
      <c r="A48" s="35" t="s">
        <v>42</v>
      </c>
      <c r="B48" s="63" t="s">
        <v>43</v>
      </c>
      <c r="C48" s="64" t="s">
        <v>2</v>
      </c>
      <c r="D48" s="62">
        <v>44963</v>
      </c>
      <c r="E48" s="61">
        <v>44991</v>
      </c>
      <c r="F48" s="78">
        <v>50043.73</v>
      </c>
      <c r="G48" s="76">
        <f>SUM(F48)</f>
        <v>50043.73</v>
      </c>
    </row>
    <row r="49" spans="1:8" ht="25.5" customHeight="1" x14ac:dyDescent="0.25">
      <c r="A49" s="35" t="s">
        <v>75</v>
      </c>
      <c r="B49" s="63" t="s">
        <v>76</v>
      </c>
      <c r="C49" s="64" t="s">
        <v>77</v>
      </c>
      <c r="D49" s="62">
        <v>44964</v>
      </c>
      <c r="E49" s="61">
        <v>44992</v>
      </c>
      <c r="F49" s="78">
        <v>28520</v>
      </c>
      <c r="G49" s="76">
        <f>SUM(F49)</f>
        <v>28520</v>
      </c>
    </row>
    <row r="50" spans="1:8" ht="25.5" customHeight="1" x14ac:dyDescent="0.25">
      <c r="A50" s="35" t="s">
        <v>44</v>
      </c>
      <c r="B50" s="63" t="s">
        <v>45</v>
      </c>
      <c r="C50" s="64" t="s">
        <v>46</v>
      </c>
      <c r="D50" s="62">
        <v>44930</v>
      </c>
      <c r="E50" s="61">
        <v>44961</v>
      </c>
      <c r="F50" s="78">
        <v>598849.52</v>
      </c>
      <c r="G50" s="76">
        <f>SUM(F50)</f>
        <v>598849.52</v>
      </c>
    </row>
    <row r="51" spans="1:8" x14ac:dyDescent="0.25">
      <c r="A51" s="36"/>
      <c r="B51" s="72" t="s">
        <v>7</v>
      </c>
      <c r="C51" s="73"/>
      <c r="D51" s="73"/>
      <c r="E51" s="74"/>
      <c r="F51" s="85">
        <f>SUM(F5:F50)</f>
        <v>2360591.83</v>
      </c>
      <c r="G51" s="77">
        <f>SUM(G5:G50)</f>
        <v>2360591.83</v>
      </c>
    </row>
    <row r="52" spans="1:8" x14ac:dyDescent="0.25">
      <c r="A52" s="37"/>
      <c r="B52" s="26"/>
      <c r="C52" s="26"/>
      <c r="D52" s="26"/>
      <c r="E52" s="26"/>
      <c r="F52" s="78"/>
      <c r="G52" s="78"/>
    </row>
    <row r="53" spans="1:8" x14ac:dyDescent="0.25">
      <c r="A53" s="38"/>
      <c r="B53" s="27"/>
      <c r="C53" s="27"/>
      <c r="D53" s="28"/>
      <c r="E53" s="28"/>
      <c r="F53" s="28"/>
      <c r="G53" s="79"/>
    </row>
    <row r="54" spans="1:8" x14ac:dyDescent="0.25">
      <c r="A54" s="39"/>
      <c r="B54" s="27"/>
      <c r="C54" s="27"/>
      <c r="D54" s="28"/>
      <c r="E54" s="71" t="s">
        <v>10</v>
      </c>
      <c r="F54" s="71"/>
      <c r="G54" s="80">
        <f>+G51</f>
        <v>2360591.83</v>
      </c>
    </row>
    <row r="55" spans="1:8" ht="17.25" x14ac:dyDescent="0.35">
      <c r="A55" s="40"/>
      <c r="B55" s="29"/>
      <c r="C55" s="29"/>
      <c r="D55" s="30"/>
      <c r="E55" s="51" t="s">
        <v>97</v>
      </c>
      <c r="F55" s="28"/>
      <c r="G55" s="81">
        <v>3863.6</v>
      </c>
      <c r="H55" s="56"/>
    </row>
    <row r="56" spans="1:8" ht="18" x14ac:dyDescent="0.4">
      <c r="A56" s="40"/>
      <c r="B56" s="29"/>
      <c r="C56" s="29"/>
      <c r="D56" s="50"/>
      <c r="E56" s="51" t="s">
        <v>98</v>
      </c>
      <c r="F56" s="28"/>
      <c r="G56" s="82">
        <f>SUM(G53:G55)</f>
        <v>2364455.4300000002</v>
      </c>
    </row>
    <row r="57" spans="1:8" ht="18.75" customHeight="1" x14ac:dyDescent="0.25">
      <c r="A57" s="16"/>
      <c r="B57" s="16"/>
      <c r="C57" s="14"/>
      <c r="D57" s="13"/>
      <c r="E57" s="13"/>
      <c r="F57" s="42"/>
      <c r="G57" s="45"/>
    </row>
    <row r="58" spans="1:8" ht="18.75" customHeight="1" x14ac:dyDescent="0.25">
      <c r="A58" s="16"/>
      <c r="B58" s="16"/>
      <c r="C58" s="14"/>
      <c r="D58" s="13"/>
      <c r="E58" s="13"/>
      <c r="F58" s="42"/>
      <c r="G58" s="49"/>
    </row>
    <row r="59" spans="1:8" ht="18.75" customHeight="1" x14ac:dyDescent="0.25">
      <c r="A59" s="16"/>
      <c r="B59" s="16"/>
      <c r="C59" s="14"/>
      <c r="D59" s="13"/>
      <c r="E59" s="13"/>
      <c r="F59" s="42"/>
      <c r="G59" s="41"/>
    </row>
    <row r="60" spans="1:8" ht="18.75" x14ac:dyDescent="0.3">
      <c r="A60" s="2"/>
      <c r="B60" s="16"/>
      <c r="C60" s="14"/>
      <c r="D60" s="19"/>
      <c r="E60" s="44"/>
      <c r="F60" s="43"/>
      <c r="G60" s="46"/>
    </row>
    <row r="61" spans="1:8" ht="15.75" x14ac:dyDescent="0.25">
      <c r="A61" s="2"/>
      <c r="D61" s="2"/>
      <c r="E61" s="2"/>
      <c r="F61" s="2"/>
      <c r="G61" s="47"/>
    </row>
    <row r="62" spans="1:8" ht="17.25" x14ac:dyDescent="0.4">
      <c r="A62" s="16"/>
      <c r="B62" s="66"/>
      <c r="C62" s="66"/>
      <c r="D62" s="13"/>
      <c r="E62" s="13"/>
      <c r="F62" s="2"/>
      <c r="G62" s="48"/>
    </row>
    <row r="63" spans="1:8" x14ac:dyDescent="0.25">
      <c r="A63" s="2"/>
      <c r="B63" s="67" t="s">
        <v>99</v>
      </c>
      <c r="C63" s="67"/>
      <c r="D63" s="14"/>
      <c r="E63" s="14"/>
      <c r="F63" s="13"/>
      <c r="G63" s="2"/>
    </row>
    <row r="64" spans="1:8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ht="18.75" x14ac:dyDescent="0.3">
      <c r="A66" s="13"/>
      <c r="B66" s="16"/>
      <c r="C66" s="13"/>
      <c r="D66" s="13"/>
      <c r="E66" s="13"/>
      <c r="F66" s="24"/>
      <c r="G66" s="15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15"/>
      <c r="D68" s="21"/>
      <c r="E68" s="21"/>
      <c r="F68" s="2"/>
      <c r="G68" s="2"/>
    </row>
    <row r="69" spans="1:7" ht="18.75" x14ac:dyDescent="0.3">
      <c r="A69" s="16"/>
      <c r="B69" s="13"/>
      <c r="C69" s="20"/>
      <c r="D69" s="21"/>
      <c r="E69" s="21"/>
      <c r="F69" s="25"/>
      <c r="G69" s="2"/>
    </row>
    <row r="70" spans="1:7" x14ac:dyDescent="0.25">
      <c r="A70" s="6"/>
      <c r="B70" s="6"/>
      <c r="C70" s="15"/>
      <c r="D70" s="21"/>
      <c r="E70" s="21"/>
      <c r="F70" s="2"/>
      <c r="G70" s="2"/>
    </row>
    <row r="71" spans="1:7" x14ac:dyDescent="0.25">
      <c r="A71" s="6"/>
      <c r="B71" s="6"/>
      <c r="C71" s="15"/>
      <c r="D71" s="22"/>
      <c r="E71" s="22"/>
      <c r="F71" s="2"/>
      <c r="G71" s="2"/>
    </row>
    <row r="72" spans="1:7" x14ac:dyDescent="0.25">
      <c r="A72" s="6"/>
      <c r="B72" s="6"/>
      <c r="C72" s="15"/>
      <c r="D72" s="21"/>
      <c r="E72" s="21"/>
      <c r="F72" s="2"/>
      <c r="G72" s="2"/>
    </row>
    <row r="73" spans="1:7" x14ac:dyDescent="0.25">
      <c r="A73" s="6"/>
      <c r="B73" s="6"/>
      <c r="C73" s="15"/>
      <c r="D73" s="22"/>
      <c r="E73" s="22"/>
      <c r="F73" s="2"/>
      <c r="G73" s="2"/>
    </row>
    <row r="74" spans="1:7" x14ac:dyDescent="0.25">
      <c r="A74" s="6"/>
      <c r="B74" s="6"/>
      <c r="C74" s="15"/>
      <c r="D74" s="21"/>
      <c r="E74" s="21"/>
      <c r="F74" s="2"/>
      <c r="G74" s="2"/>
    </row>
    <row r="75" spans="1:7" x14ac:dyDescent="0.25">
      <c r="A75" s="16"/>
      <c r="B75" s="16"/>
      <c r="C75" s="13"/>
      <c r="D75" s="23"/>
      <c r="E75" s="23"/>
      <c r="F75" s="20"/>
      <c r="G75" s="2"/>
    </row>
    <row r="76" spans="1:7" ht="18.75" x14ac:dyDescent="0.3">
      <c r="A76" s="2"/>
      <c r="B76" s="16"/>
      <c r="C76" s="13"/>
      <c r="D76" s="14"/>
      <c r="E76" s="14"/>
      <c r="F76" s="19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13"/>
      <c r="E78" s="13"/>
      <c r="F78" s="13"/>
      <c r="G78" s="13"/>
    </row>
    <row r="79" spans="1:7" x14ac:dyDescent="0.25">
      <c r="A79" s="16"/>
      <c r="B79" s="13"/>
      <c r="C79" s="13"/>
      <c r="D79" s="2"/>
      <c r="E79" s="2"/>
      <c r="F79" s="2"/>
      <c r="G79" s="13"/>
    </row>
    <row r="80" spans="1:7" x14ac:dyDescent="0.25">
      <c r="A80" s="16"/>
      <c r="B80" s="13"/>
      <c r="C80" s="13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ht="18.75" x14ac:dyDescent="0.3">
      <c r="A82" s="17"/>
      <c r="B82" s="2"/>
      <c r="C82" s="2"/>
      <c r="D82" s="2"/>
      <c r="E82" s="2"/>
      <c r="F82" s="2"/>
      <c r="G82" s="2"/>
    </row>
    <row r="83" spans="1:7" ht="18.75" x14ac:dyDescent="0.3">
      <c r="A83" s="18"/>
      <c r="B83" s="17"/>
      <c r="C83" s="17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</row>
  </sheetData>
  <sortState xmlns:xlrd2="http://schemas.microsoft.com/office/spreadsheetml/2017/richdata2" ref="A5:G50">
    <sortCondition ref="B5:B50"/>
    <sortCondition ref="D5:D50"/>
  </sortState>
  <mergeCells count="7">
    <mergeCell ref="B62:C62"/>
    <mergeCell ref="B63:C63"/>
    <mergeCell ref="A3:G3"/>
    <mergeCell ref="A1:G1"/>
    <mergeCell ref="A2:G2"/>
    <mergeCell ref="E54:F54"/>
    <mergeCell ref="B51:E51"/>
  </mergeCells>
  <pageMargins left="0.7" right="0.7" top="0.75" bottom="0.75" header="0.3" footer="0.3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x suplidores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CONTABILIDAD</cp:lastModifiedBy>
  <cp:lastPrinted>2022-12-22T16:34:03Z</cp:lastPrinted>
  <dcterms:created xsi:type="dcterms:W3CDTF">2017-06-12T16:17:30Z</dcterms:created>
  <dcterms:modified xsi:type="dcterms:W3CDTF">2023-03-14T19:29:07Z</dcterms:modified>
</cp:coreProperties>
</file>