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Keyla Valdez\ESTADOS FINANCIEROS 2026\MAYO 2026 -\"/>
    </mc:Choice>
  </mc:AlternateContent>
  <xr:revisionPtr revIDLastSave="0" documentId="8_{0019D2CB-DBF7-48D7-A28B-22E28BB2F456}" xr6:coauthVersionLast="47" xr6:coauthVersionMax="47" xr10:uidLastSave="{00000000-0000-0000-0000-000000000000}"/>
  <bookViews>
    <workbookView xWindow="-120" yWindow="-120" windowWidth="24240" windowHeight="13140" xr2:uid="{489031BF-CFDC-4DCB-9C8C-46ED8927A767}"/>
  </bookViews>
  <sheets>
    <sheet name="MAY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8" i="1"/>
  <c r="G16" i="1"/>
  <c r="G14" i="1"/>
  <c r="G11" i="1"/>
  <c r="G9" i="1"/>
  <c r="G5" i="1"/>
  <c r="G38" i="1" s="1"/>
  <c r="G39" i="1" s="1"/>
</calcChain>
</file>

<file path=xl/sharedStrings.xml><?xml version="1.0" encoding="utf-8"?>
<sst xmlns="http://schemas.openxmlformats.org/spreadsheetml/2006/main" count="101" uniqueCount="76">
  <si>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</si>
  <si>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CUENTAS POR PAGAR  AL 31-05-2026</t>
  </si>
  <si>
    <t>FACTURA NO. NCF</t>
  </si>
  <si>
    <t xml:space="preserve">    PROVEEDOR</t>
  </si>
  <si>
    <t>CONCEPTO</t>
  </si>
  <si>
    <t>FECHA  FACTURA</t>
  </si>
  <si>
    <t>FECHA VENC.</t>
  </si>
  <si>
    <t>TOTAL P/FACTURA</t>
  </si>
  <si>
    <t>TOTAL SUPLIDOR</t>
  </si>
  <si>
    <t>MONTO PAGADO A LA FECHA</t>
  </si>
  <si>
    <t>B1500000105</t>
  </si>
  <si>
    <t>GRUPO KAYROS K&amp;C, SRL</t>
  </si>
  <si>
    <t>ALIMENTOS</t>
  </si>
  <si>
    <t>B1500000106</t>
  </si>
  <si>
    <t>B1500000102</t>
  </si>
  <si>
    <t>B1500000101</t>
  </si>
  <si>
    <t>E450000000034</t>
  </si>
  <si>
    <t>REPUESTOS CHENCHO, SRL</t>
  </si>
  <si>
    <t>MATERIALES</t>
  </si>
  <si>
    <t>E450000000035</t>
  </si>
  <si>
    <t>B1500000530</t>
  </si>
  <si>
    <t>MONCALI, SRL</t>
  </si>
  <si>
    <t>B1500000531</t>
  </si>
  <si>
    <t>EQUIPOS</t>
  </si>
  <si>
    <t>B1500000532</t>
  </si>
  <si>
    <t>B1500000373</t>
  </si>
  <si>
    <t>SUFERDOM, SRL</t>
  </si>
  <si>
    <t>B1500000371</t>
  </si>
  <si>
    <t>E450000000533</t>
  </si>
  <si>
    <t>SUPLIDAME COMERCIAL, SRL</t>
  </si>
  <si>
    <t>E450000000519</t>
  </si>
  <si>
    <t>E450000018353</t>
  </si>
  <si>
    <t>GRUPO ALASKA , SA</t>
  </si>
  <si>
    <t>AGUA</t>
  </si>
  <si>
    <t>E450000018360</t>
  </si>
  <si>
    <t>E450000000012</t>
  </si>
  <si>
    <t>FUDPHU</t>
  </si>
  <si>
    <t>B1500000191</t>
  </si>
  <si>
    <t>MERCAROSA, SRL</t>
  </si>
  <si>
    <t>B1500000109</t>
  </si>
  <si>
    <t>OLIORTIZ CONFORT SUPPLY, SRL</t>
  </si>
  <si>
    <t>ARTICULOS</t>
  </si>
  <si>
    <t>E450000000290</t>
  </si>
  <si>
    <t>RV DIESEL, SRL</t>
  </si>
  <si>
    <t>COMBUSTIBLE</t>
  </si>
  <si>
    <t>B1500002759</t>
  </si>
  <si>
    <t>MULTIGRABADO SRL</t>
  </si>
  <si>
    <t>SERV. ENMARCADO/FOTOGRAFIAS</t>
  </si>
  <si>
    <t>B1500000032</t>
  </si>
  <si>
    <t>ALEXANDRA G. MARTINEZ DIAZ</t>
  </si>
  <si>
    <t>SERV. ASISTENCIA MEDICA 2026</t>
  </si>
  <si>
    <t>B1500000020</t>
  </si>
  <si>
    <t>TONER PRINT TECHNOLOGY</t>
  </si>
  <si>
    <t>SUMINISTROS Y EQUIPOS OFIC.</t>
  </si>
  <si>
    <t>B1500000445</t>
  </si>
  <si>
    <t>ALMACENES OCEAN MEAT SRL</t>
  </si>
  <si>
    <t>E450000000049</t>
  </si>
  <si>
    <t>PARRA COLON</t>
  </si>
  <si>
    <t>COMPRA E INST. DE NEUMATICOS</t>
  </si>
  <si>
    <t>E450000001259</t>
  </si>
  <si>
    <t>HYLSA</t>
  </si>
  <si>
    <t>CAMBIO NEUMATICOS</t>
  </si>
  <si>
    <t>B1500000003</t>
  </si>
  <si>
    <t>VALUKA SOLUCIONES SRL</t>
  </si>
  <si>
    <t>COMPRA NEUMATICOS Y ARTICULOS VARIOS</t>
  </si>
  <si>
    <t>E450000000006</t>
  </si>
  <si>
    <t>MARAJO SRL</t>
  </si>
  <si>
    <t>ARTICULOS VARIOS</t>
  </si>
  <si>
    <t>B1500001678</t>
  </si>
  <si>
    <t>KHALICCO INVESTMENTS SRL</t>
  </si>
  <si>
    <t>B1500000043</t>
  </si>
  <si>
    <t>RANCHO MICHEL</t>
  </si>
  <si>
    <t>TOTAL</t>
  </si>
  <si>
    <t>TOTAL GENERAL CXP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</si>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</sst>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21" x14ac:knownFonts="1">
    <font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ptos Narrow"/>
      <family val="2"/>
    </font>
    <font>
      <b/>
      <sz val="9"/>
      <color theme="1"/>
      <name val="Aptos Narrow"/>
      <family val="2"/>
    </font>
    <font>
      <sz val="9"/>
      <color theme="1"/>
      <name val="Aptos Display"/>
      <family val="2"/>
    </font>
    <font>
      <b/>
      <sz val="9"/>
      <color theme="1"/>
      <name val="Aptos Display"/>
      <family val="2"/>
    </font>
    <font>
      <b/>
      <sz val="10"/>
      <name val="Aptos Narrow"/>
      <family val="2"/>
    </font>
    <font>
      <b/>
      <sz val="10"/>
      <color theme="1"/>
      <name val="Aptos Narrow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ptos Narrow"/>
      <family val="2"/>
    </font>
    <font>
      <b/>
      <sz val="7"/>
      <color rgb="FFC00000"/>
      <name val="Aptos Narrow"/>
      <family val="2"/>
    </font>
    <font>
      <b/>
      <u val="doubleAccounting"/>
      <sz val="7"/>
      <name val="Aptos Narrow"/>
      <family val="2"/>
    </font>
    <font>
      <b/>
      <sz val="7"/>
      <name val="Aptos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/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wrapText="1"/>
    </xf>
    <xf numFmtId="0" fontId="8" fillId="2" borderId="6" xfId="0" applyFont="1" applyFill="1" applyBorder="1" applyAlignment="1">
      <alignment vertical="center"/>
    </xf>
    <xf numFmtId="14" fontId="8" fillId="2" borderId="6" xfId="0" applyNumberFormat="1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4" fontId="9" fillId="2" borderId="7" xfId="0" applyNumberFormat="1" applyFont="1" applyFill="1" applyBorder="1" applyAlignment="1">
      <alignment vertical="center"/>
    </xf>
    <xf numFmtId="0" fontId="0" fillId="0" borderId="8" xfId="0" applyBorder="1"/>
    <xf numFmtId="0" fontId="8" fillId="2" borderId="9" xfId="0" applyFont="1" applyFill="1" applyBorder="1" applyAlignment="1">
      <alignment vertical="center"/>
    </xf>
    <xf numFmtId="0" fontId="8" fillId="2" borderId="4" xfId="0" applyFont="1" applyFill="1" applyBorder="1" applyAlignment="1">
      <alignment wrapText="1"/>
    </xf>
    <xf numFmtId="0" fontId="8" fillId="2" borderId="4" xfId="0" applyFont="1" applyFill="1" applyBorder="1" applyAlignment="1">
      <alignment vertical="center"/>
    </xf>
    <xf numFmtId="14" fontId="8" fillId="2" borderId="4" xfId="0" applyNumberFormat="1" applyFont="1" applyFill="1" applyBorder="1" applyAlignment="1">
      <alignment vertical="center"/>
    </xf>
    <xf numFmtId="4" fontId="8" fillId="2" borderId="4" xfId="0" applyNumberFormat="1" applyFont="1" applyFill="1" applyBorder="1" applyAlignment="1">
      <alignment vertical="center"/>
    </xf>
    <xf numFmtId="4" fontId="9" fillId="2" borderId="10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12" xfId="0" applyFont="1" applyFill="1" applyBorder="1" applyAlignment="1">
      <alignment wrapText="1"/>
    </xf>
    <xf numFmtId="0" fontId="8" fillId="2" borderId="12" xfId="0" applyFont="1" applyFill="1" applyBorder="1" applyAlignment="1">
      <alignment vertical="center"/>
    </xf>
    <xf numFmtId="14" fontId="8" fillId="2" borderId="12" xfId="0" applyNumberFormat="1" applyFont="1" applyFill="1" applyBorder="1" applyAlignment="1">
      <alignment vertical="center"/>
    </xf>
    <xf numFmtId="4" fontId="8" fillId="2" borderId="12" xfId="0" applyNumberFormat="1" applyFont="1" applyFill="1" applyBorder="1" applyAlignment="1">
      <alignment vertical="center"/>
    </xf>
    <xf numFmtId="4" fontId="9" fillId="2" borderId="13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wrapText="1"/>
    </xf>
    <xf numFmtId="14" fontId="8" fillId="2" borderId="1" xfId="0" applyNumberFormat="1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vertical="center"/>
    </xf>
    <xf numFmtId="0" fontId="0" fillId="0" borderId="4" xfId="0" applyBorder="1"/>
    <xf numFmtId="4" fontId="9" fillId="2" borderId="4" xfId="0" applyNumberFormat="1" applyFont="1" applyFill="1" applyBorder="1" applyAlignment="1">
      <alignment vertical="center"/>
    </xf>
    <xf numFmtId="14" fontId="10" fillId="0" borderId="14" xfId="0" applyNumberFormat="1" applyFont="1" applyBorder="1"/>
    <xf numFmtId="14" fontId="10" fillId="0" borderId="15" xfId="0" applyNumberFormat="1" applyFont="1" applyBorder="1"/>
    <xf numFmtId="14" fontId="10" fillId="0" borderId="8" xfId="0" applyNumberFormat="1" applyFont="1" applyBorder="1"/>
    <xf numFmtId="4" fontId="4" fillId="0" borderId="4" xfId="0" applyNumberFormat="1" applyFont="1" applyBorder="1"/>
    <xf numFmtId="4" fontId="11" fillId="0" borderId="4" xfId="0" applyNumberFormat="1" applyFont="1" applyBorder="1" applyAlignment="1">
      <alignment vertical="center" wrapText="1"/>
    </xf>
    <xf numFmtId="0" fontId="12" fillId="0" borderId="4" xfId="0" applyFont="1" applyBorder="1"/>
    <xf numFmtId="0" fontId="12" fillId="0" borderId="0" xfId="0" applyFont="1"/>
    <xf numFmtId="0" fontId="4" fillId="0" borderId="14" xfId="0" applyFont="1" applyBorder="1"/>
    <xf numFmtId="0" fontId="4" fillId="0" borderId="15" xfId="0" applyFont="1" applyBorder="1"/>
    <xf numFmtId="0" fontId="4" fillId="0" borderId="8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164" fontId="16" fillId="0" borderId="0" xfId="0" applyNumberFormat="1" applyFont="1"/>
    <xf numFmtId="14" fontId="17" fillId="0" borderId="0" xfId="0" applyNumberFormat="1" applyFont="1"/>
    <xf numFmtId="0" fontId="14" fillId="0" borderId="16" xfId="0" applyFont="1" applyBorder="1"/>
    <xf numFmtId="0" fontId="7" fillId="0" borderId="0" xfId="0" applyFont="1"/>
    <xf numFmtId="0" fontId="18" fillId="0" borderId="0" xfId="0" applyFont="1"/>
    <xf numFmtId="0" fontId="19" fillId="0" borderId="0" xfId="0" applyFont="1"/>
    <xf numFmtId="0" fontId="13" fillId="0" borderId="0" xfId="0" applyFont="1" applyAlignment="1">
      <alignment horizontal="center"/>
    </xf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367448</xdr:colOff>
      <xdr:row>1</xdr:row>
      <xdr:rowOff>25644</xdr:rowOff>
    </xdr:from>
    <xdr:to>
      <xdr:col>6</xdr:col>
      <xdr:colOff>309896</xdr:colOff>
      <xdr:row>1</xdr:row>
      <xdr:rowOff>279033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BD5AE211-1214-487F-ADD2-F012DEB7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9723" y="216144"/>
          <a:ext cx="933048" cy="253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65800</xdr:colOff>
      <xdr:row>0</xdr:row>
      <xdr:rowOff>0</xdr:rowOff>
    </xdr:from>
    <xdr:ext cx="692978" cy="665427"/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2D264AC6-4FB7-4728-9859-AE70980C8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825" y="0"/>
          <a:ext cx="692978" cy="665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6EC28-42D1-44CC-BFC5-A8E8DAAE5C06}">
  <sheetPr>
    <pageSetUpPr fitToPage="1"/>
  </sheetPr>
  <dimension ref="A2:H46"/>
  <sheetViews>
    <sheetView tabSelected="1" zoomScale="130" zoomScaleNormal="130" workbookViewId="0">
      <selection activeCell="I7" sqref="I7"/>
    </sheetView>
  </sheetViews>
  <sheetFormatPr baseColWidth="10" defaultRowHeight="15" x14ac:dyDescent="0.25"/>
  <cols>
    <col min="1" max="1" width="14.42578125" style="46" customWidth="1"/>
    <col min="2" max="2" width="29.7109375" style="56" customWidth="1"/>
    <col min="3" max="3" width="34.5703125" style="46" bestFit="1" customWidth="1"/>
    <col min="4" max="5" width="11.42578125" style="46"/>
    <col min="6" max="6" width="14.85546875" customWidth="1"/>
    <col min="7" max="7" width="15.7109375" style="46" customWidth="1"/>
    <col min="8" max="8" width="0" hidden="1" customWidth="1"/>
  </cols>
  <sheetData>
    <row r="2" spans="1:8" s="3" customFormat="1" ht="23.25" x14ac:dyDescent="0.25">
      <c r="A2" s="1" t="s">
        <v>0</v>
      </c>
      <c r="B2" s="1"/>
      <c r="C2" s="1"/>
      <c r="D2" s="1"/>
      <c r="E2" s="1"/>
      <c r="F2" s="1"/>
      <c r="G2" s="2"/>
    </row>
    <row r="3" spans="1:8" x14ac:dyDescent="0.25">
      <c r="A3" s="4" t="s">
        <v>1</v>
      </c>
      <c r="B3" s="4"/>
      <c r="C3" s="4"/>
      <c r="D3" s="4"/>
      <c r="E3" s="4"/>
      <c r="F3" s="5"/>
      <c r="G3" s="6"/>
    </row>
    <row r="4" spans="1:8" ht="34.5" thickBot="1" x14ac:dyDescent="0.3">
      <c r="A4" s="7" t="s">
        <v>2</v>
      </c>
      <c r="B4" s="8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9" t="s">
        <v>9</v>
      </c>
    </row>
    <row r="5" spans="1:8" x14ac:dyDescent="0.25">
      <c r="A5" s="10" t="s">
        <v>10</v>
      </c>
      <c r="B5" s="11" t="s">
        <v>11</v>
      </c>
      <c r="C5" s="12" t="s">
        <v>12</v>
      </c>
      <c r="D5" s="13">
        <v>46161</v>
      </c>
      <c r="E5" s="13">
        <v>46192</v>
      </c>
      <c r="F5" s="14">
        <v>73379</v>
      </c>
      <c r="G5" s="15">
        <f>+F8+F7+F6+F5</f>
        <v>308148</v>
      </c>
      <c r="H5" s="16"/>
    </row>
    <row r="6" spans="1:8" x14ac:dyDescent="0.25">
      <c r="A6" s="17" t="s">
        <v>13</v>
      </c>
      <c r="B6" s="18" t="s">
        <v>11</v>
      </c>
      <c r="C6" s="19" t="s">
        <v>12</v>
      </c>
      <c r="D6" s="20">
        <v>46168</v>
      </c>
      <c r="E6" s="20">
        <v>46199</v>
      </c>
      <c r="F6" s="21">
        <v>82382</v>
      </c>
      <c r="G6" s="22"/>
      <c r="H6" s="16"/>
    </row>
    <row r="7" spans="1:8" x14ac:dyDescent="0.25">
      <c r="A7" s="17" t="s">
        <v>14</v>
      </c>
      <c r="B7" s="18" t="s">
        <v>11</v>
      </c>
      <c r="C7" s="19" t="s">
        <v>12</v>
      </c>
      <c r="D7" s="20">
        <v>46147</v>
      </c>
      <c r="E7" s="20">
        <v>46178</v>
      </c>
      <c r="F7" s="21">
        <v>72659</v>
      </c>
      <c r="G7" s="22"/>
      <c r="H7" s="16"/>
    </row>
    <row r="8" spans="1:8" ht="15.75" thickBot="1" x14ac:dyDescent="0.3">
      <c r="A8" s="23" t="s">
        <v>15</v>
      </c>
      <c r="B8" s="24" t="s">
        <v>11</v>
      </c>
      <c r="C8" s="25" t="s">
        <v>12</v>
      </c>
      <c r="D8" s="26">
        <v>46143</v>
      </c>
      <c r="E8" s="26">
        <v>46174</v>
      </c>
      <c r="F8" s="27">
        <v>79728</v>
      </c>
      <c r="G8" s="28"/>
      <c r="H8" s="16"/>
    </row>
    <row r="9" spans="1:8" x14ac:dyDescent="0.25">
      <c r="A9" s="10" t="s">
        <v>16</v>
      </c>
      <c r="B9" s="11" t="s">
        <v>17</v>
      </c>
      <c r="C9" s="12" t="s">
        <v>18</v>
      </c>
      <c r="D9" s="13">
        <v>46150</v>
      </c>
      <c r="E9" s="13">
        <v>46180</v>
      </c>
      <c r="F9" s="14">
        <v>7658.2</v>
      </c>
      <c r="G9" s="15">
        <f>+F9+F10</f>
        <v>8749.7000000000007</v>
      </c>
      <c r="H9" s="16"/>
    </row>
    <row r="10" spans="1:8" ht="15.75" thickBot="1" x14ac:dyDescent="0.3">
      <c r="A10" s="23" t="s">
        <v>19</v>
      </c>
      <c r="B10" s="24" t="s">
        <v>17</v>
      </c>
      <c r="C10" s="25" t="s">
        <v>18</v>
      </c>
      <c r="D10" s="26">
        <v>46150</v>
      </c>
      <c r="E10" s="26">
        <v>46149</v>
      </c>
      <c r="F10" s="27">
        <v>1091.5</v>
      </c>
      <c r="G10" s="28"/>
      <c r="H10" s="16"/>
    </row>
    <row r="11" spans="1:8" x14ac:dyDescent="0.25">
      <c r="A11" s="10" t="s">
        <v>20</v>
      </c>
      <c r="B11" s="11" t="s">
        <v>21</v>
      </c>
      <c r="C11" s="12" t="s">
        <v>12</v>
      </c>
      <c r="D11" s="13">
        <v>46163</v>
      </c>
      <c r="E11" s="13">
        <v>46194</v>
      </c>
      <c r="F11" s="14">
        <v>558348</v>
      </c>
      <c r="G11" s="15">
        <f>+F11+F12+F13</f>
        <v>733298.46</v>
      </c>
      <c r="H11" s="16"/>
    </row>
    <row r="12" spans="1:8" x14ac:dyDescent="0.25">
      <c r="A12" s="17" t="s">
        <v>22</v>
      </c>
      <c r="B12" s="18" t="s">
        <v>21</v>
      </c>
      <c r="C12" s="19" t="s">
        <v>23</v>
      </c>
      <c r="D12" s="20">
        <v>46107</v>
      </c>
      <c r="E12" s="20">
        <v>46197</v>
      </c>
      <c r="F12" s="21">
        <v>80000.460000000006</v>
      </c>
      <c r="G12" s="22"/>
      <c r="H12" s="16"/>
    </row>
    <row r="13" spans="1:8" ht="15.75" thickBot="1" x14ac:dyDescent="0.3">
      <c r="A13" s="23" t="s">
        <v>24</v>
      </c>
      <c r="B13" s="24" t="s">
        <v>21</v>
      </c>
      <c r="C13" s="25" t="s">
        <v>12</v>
      </c>
      <c r="D13" s="26">
        <v>46160</v>
      </c>
      <c r="E13" s="26">
        <v>46191</v>
      </c>
      <c r="F13" s="27">
        <v>94950</v>
      </c>
      <c r="G13" s="28"/>
      <c r="H13" s="16"/>
    </row>
    <row r="14" spans="1:8" x14ac:dyDescent="0.25">
      <c r="A14" s="10" t="s">
        <v>25</v>
      </c>
      <c r="B14" s="11" t="s">
        <v>26</v>
      </c>
      <c r="C14" s="12" t="s">
        <v>12</v>
      </c>
      <c r="D14" s="13">
        <v>46160</v>
      </c>
      <c r="E14" s="13">
        <v>46191</v>
      </c>
      <c r="F14" s="14">
        <v>166496.53</v>
      </c>
      <c r="G14" s="15">
        <f>+F14+F15</f>
        <v>774367.63</v>
      </c>
      <c r="H14" s="16"/>
    </row>
    <row r="15" spans="1:8" ht="15.75" thickBot="1" x14ac:dyDescent="0.3">
      <c r="A15" s="23" t="s">
        <v>27</v>
      </c>
      <c r="B15" s="24" t="s">
        <v>26</v>
      </c>
      <c r="C15" s="25" t="s">
        <v>23</v>
      </c>
      <c r="D15" s="26">
        <v>46153</v>
      </c>
      <c r="E15" s="26">
        <v>46184</v>
      </c>
      <c r="F15" s="27">
        <v>607871.1</v>
      </c>
      <c r="G15" s="28"/>
      <c r="H15" s="16"/>
    </row>
    <row r="16" spans="1:8" x14ac:dyDescent="0.25">
      <c r="A16" s="10" t="s">
        <v>28</v>
      </c>
      <c r="B16" s="11" t="s">
        <v>29</v>
      </c>
      <c r="C16" s="12" t="s">
        <v>12</v>
      </c>
      <c r="D16" s="13">
        <v>46161</v>
      </c>
      <c r="E16" s="13">
        <v>46192</v>
      </c>
      <c r="F16" s="14">
        <v>49173.54</v>
      </c>
      <c r="G16" s="15">
        <f>+F16+F17</f>
        <v>183944.35</v>
      </c>
      <c r="H16" s="16"/>
    </row>
    <row r="17" spans="1:8" ht="15.75" thickBot="1" x14ac:dyDescent="0.3">
      <c r="A17" s="23" t="s">
        <v>30</v>
      </c>
      <c r="B17" s="24" t="s">
        <v>29</v>
      </c>
      <c r="C17" s="25" t="s">
        <v>12</v>
      </c>
      <c r="D17" s="26">
        <v>46155</v>
      </c>
      <c r="E17" s="26">
        <v>46186</v>
      </c>
      <c r="F17" s="27">
        <v>134770.81</v>
      </c>
      <c r="G17" s="28"/>
      <c r="H17" s="16"/>
    </row>
    <row r="18" spans="1:8" x14ac:dyDescent="0.25">
      <c r="A18" s="10" t="s">
        <v>31</v>
      </c>
      <c r="B18" s="11" t="s">
        <v>32</v>
      </c>
      <c r="C18" s="12" t="s">
        <v>33</v>
      </c>
      <c r="D18" s="13">
        <v>46160</v>
      </c>
      <c r="E18" s="13">
        <v>46191</v>
      </c>
      <c r="F18" s="14">
        <v>6552</v>
      </c>
      <c r="G18" s="15">
        <f>+F18+F19</f>
        <v>12789</v>
      </c>
      <c r="H18" s="16"/>
    </row>
    <row r="19" spans="1:8" ht="15.75" thickBot="1" x14ac:dyDescent="0.3">
      <c r="A19" s="23" t="s">
        <v>34</v>
      </c>
      <c r="B19" s="24" t="s">
        <v>32</v>
      </c>
      <c r="C19" s="25" t="s">
        <v>33</v>
      </c>
      <c r="D19" s="26">
        <v>46167</v>
      </c>
      <c r="E19" s="26">
        <v>46198</v>
      </c>
      <c r="F19" s="27">
        <v>6237</v>
      </c>
      <c r="G19" s="28"/>
      <c r="H19" s="16"/>
    </row>
    <row r="20" spans="1:8" x14ac:dyDescent="0.25">
      <c r="A20" s="29" t="s">
        <v>35</v>
      </c>
      <c r="B20" s="30" t="s">
        <v>36</v>
      </c>
      <c r="C20" s="29" t="s">
        <v>12</v>
      </c>
      <c r="D20" s="31">
        <v>46153</v>
      </c>
      <c r="E20" s="31">
        <v>46184</v>
      </c>
      <c r="F20" s="32">
        <v>59865</v>
      </c>
      <c r="G20" s="33">
        <f t="shared" ref="G20:G33" si="0">+F20</f>
        <v>59865</v>
      </c>
      <c r="H20" s="34"/>
    </row>
    <row r="21" spans="1:8" x14ac:dyDescent="0.25">
      <c r="A21" s="19" t="s">
        <v>37</v>
      </c>
      <c r="B21" s="18" t="s">
        <v>38</v>
      </c>
      <c r="C21" s="19" t="s">
        <v>12</v>
      </c>
      <c r="D21" s="20">
        <v>46133</v>
      </c>
      <c r="E21" s="20">
        <v>46163</v>
      </c>
      <c r="F21" s="21">
        <v>84412</v>
      </c>
      <c r="G21" s="35">
        <f t="shared" si="0"/>
        <v>84412</v>
      </c>
      <c r="H21" s="34"/>
    </row>
    <row r="22" spans="1:8" x14ac:dyDescent="0.25">
      <c r="A22" s="19" t="s">
        <v>39</v>
      </c>
      <c r="B22" s="18" t="s">
        <v>40</v>
      </c>
      <c r="C22" s="19" t="s">
        <v>41</v>
      </c>
      <c r="D22" s="20">
        <v>46162</v>
      </c>
      <c r="E22" s="20">
        <v>46193</v>
      </c>
      <c r="F22" s="21">
        <v>52471.71</v>
      </c>
      <c r="G22" s="35">
        <f t="shared" si="0"/>
        <v>52471.71</v>
      </c>
      <c r="H22" s="34"/>
    </row>
    <row r="23" spans="1:8" x14ac:dyDescent="0.25">
      <c r="A23" s="19" t="s">
        <v>42</v>
      </c>
      <c r="B23" s="18" t="s">
        <v>43</v>
      </c>
      <c r="C23" s="19" t="s">
        <v>44</v>
      </c>
      <c r="D23" s="20">
        <v>46154</v>
      </c>
      <c r="E23" s="20">
        <v>46184</v>
      </c>
      <c r="F23" s="21">
        <v>185100</v>
      </c>
      <c r="G23" s="35">
        <f t="shared" si="0"/>
        <v>185100</v>
      </c>
      <c r="H23" s="34"/>
    </row>
    <row r="24" spans="1:8" x14ac:dyDescent="0.25">
      <c r="A24" s="19" t="s">
        <v>45</v>
      </c>
      <c r="B24" s="18" t="s">
        <v>46</v>
      </c>
      <c r="C24" s="19" t="s">
        <v>47</v>
      </c>
      <c r="D24" s="20">
        <v>46171</v>
      </c>
      <c r="E24" s="20">
        <v>46202</v>
      </c>
      <c r="F24" s="21">
        <v>11948</v>
      </c>
      <c r="G24" s="35">
        <f t="shared" si="0"/>
        <v>11948</v>
      </c>
      <c r="H24" s="34"/>
    </row>
    <row r="25" spans="1:8" x14ac:dyDescent="0.25">
      <c r="A25" s="19" t="s">
        <v>48</v>
      </c>
      <c r="B25" s="18" t="s">
        <v>49</v>
      </c>
      <c r="C25" s="19" t="s">
        <v>50</v>
      </c>
      <c r="D25" s="20">
        <v>46171</v>
      </c>
      <c r="E25" s="20">
        <v>46202</v>
      </c>
      <c r="F25" s="21">
        <v>50000.01</v>
      </c>
      <c r="G25" s="35">
        <f t="shared" si="0"/>
        <v>50000.01</v>
      </c>
      <c r="H25" s="34"/>
    </row>
    <row r="26" spans="1:8" x14ac:dyDescent="0.25">
      <c r="A26" s="19" t="s">
        <v>51</v>
      </c>
      <c r="B26" s="18" t="s">
        <v>52</v>
      </c>
      <c r="C26" s="19" t="s">
        <v>53</v>
      </c>
      <c r="D26" s="20">
        <v>46170</v>
      </c>
      <c r="E26" s="20">
        <v>46201</v>
      </c>
      <c r="F26" s="21">
        <v>5184.79</v>
      </c>
      <c r="G26" s="35">
        <f t="shared" si="0"/>
        <v>5184.79</v>
      </c>
      <c r="H26" s="34"/>
    </row>
    <row r="27" spans="1:8" x14ac:dyDescent="0.25">
      <c r="A27" s="19" t="s">
        <v>54</v>
      </c>
      <c r="B27" s="18" t="s">
        <v>55</v>
      </c>
      <c r="C27" s="19" t="s">
        <v>12</v>
      </c>
      <c r="D27" s="20">
        <v>46168</v>
      </c>
      <c r="E27" s="20">
        <v>46199</v>
      </c>
      <c r="F27" s="21">
        <v>46717.2</v>
      </c>
      <c r="G27" s="35">
        <f t="shared" si="0"/>
        <v>46717.2</v>
      </c>
      <c r="H27" s="34"/>
    </row>
    <row r="28" spans="1:8" x14ac:dyDescent="0.25">
      <c r="A28" s="19" t="s">
        <v>56</v>
      </c>
      <c r="B28" s="18" t="s">
        <v>57</v>
      </c>
      <c r="C28" s="19" t="s">
        <v>58</v>
      </c>
      <c r="D28" s="20">
        <v>46156</v>
      </c>
      <c r="E28" s="20">
        <v>46187</v>
      </c>
      <c r="F28" s="21">
        <v>36131.599999999999</v>
      </c>
      <c r="G28" s="35">
        <f t="shared" si="0"/>
        <v>36131.599999999999</v>
      </c>
      <c r="H28" s="34"/>
    </row>
    <row r="29" spans="1:8" x14ac:dyDescent="0.25">
      <c r="A29" s="19" t="s">
        <v>59</v>
      </c>
      <c r="B29" s="18" t="s">
        <v>60</v>
      </c>
      <c r="C29" s="19" t="s">
        <v>61</v>
      </c>
      <c r="D29" s="20">
        <v>46154</v>
      </c>
      <c r="E29" s="20">
        <v>46185</v>
      </c>
      <c r="F29" s="21">
        <v>295741.03999999998</v>
      </c>
      <c r="G29" s="35">
        <f t="shared" si="0"/>
        <v>295741.03999999998</v>
      </c>
      <c r="H29" s="34"/>
    </row>
    <row r="30" spans="1:8" x14ac:dyDescent="0.25">
      <c r="A30" s="19" t="s">
        <v>62</v>
      </c>
      <c r="B30" s="18" t="s">
        <v>63</v>
      </c>
      <c r="C30" s="19" t="s">
        <v>64</v>
      </c>
      <c r="D30" s="20">
        <v>46149</v>
      </c>
      <c r="E30" s="20">
        <v>46180</v>
      </c>
      <c r="F30" s="21">
        <v>106028.9</v>
      </c>
      <c r="G30" s="35">
        <f t="shared" si="0"/>
        <v>106028.9</v>
      </c>
      <c r="H30" s="34"/>
    </row>
    <row r="31" spans="1:8" x14ac:dyDescent="0.25">
      <c r="A31" s="19" t="s">
        <v>65</v>
      </c>
      <c r="B31" s="18" t="s">
        <v>66</v>
      </c>
      <c r="C31" s="19" t="s">
        <v>67</v>
      </c>
      <c r="D31" s="20">
        <v>46154</v>
      </c>
      <c r="E31" s="20">
        <v>46185</v>
      </c>
      <c r="F31" s="21">
        <v>46735.03</v>
      </c>
      <c r="G31" s="35">
        <f t="shared" si="0"/>
        <v>46735.03</v>
      </c>
      <c r="H31" s="34"/>
    </row>
    <row r="32" spans="1:8" x14ac:dyDescent="0.25">
      <c r="A32" s="19" t="s">
        <v>68</v>
      </c>
      <c r="B32" s="19" t="s">
        <v>69</v>
      </c>
      <c r="C32" s="19" t="s">
        <v>67</v>
      </c>
      <c r="D32" s="20">
        <v>46149</v>
      </c>
      <c r="E32" s="20">
        <v>46209</v>
      </c>
      <c r="F32" s="21">
        <v>20097.759999999998</v>
      </c>
      <c r="G32" s="35">
        <f t="shared" si="0"/>
        <v>20097.759999999998</v>
      </c>
      <c r="H32" s="34"/>
    </row>
    <row r="33" spans="1:8" x14ac:dyDescent="0.25">
      <c r="A33" s="19" t="s">
        <v>70</v>
      </c>
      <c r="B33" s="18" t="s">
        <v>71</v>
      </c>
      <c r="C33" s="19" t="s">
        <v>12</v>
      </c>
      <c r="D33" s="20">
        <v>46157</v>
      </c>
      <c r="E33" s="20">
        <v>46188</v>
      </c>
      <c r="F33" s="21">
        <v>67850</v>
      </c>
      <c r="G33" s="35">
        <f t="shared" si="0"/>
        <v>67850</v>
      </c>
      <c r="H33" s="34"/>
    </row>
    <row r="34" spans="1:8" x14ac:dyDescent="0.25">
      <c r="A34" s="19"/>
      <c r="B34" s="18"/>
      <c r="C34" s="19"/>
      <c r="D34" s="20"/>
      <c r="E34" s="20"/>
      <c r="F34" s="21"/>
      <c r="G34" s="35"/>
      <c r="H34" s="34"/>
    </row>
    <row r="35" spans="1:8" x14ac:dyDescent="0.25">
      <c r="A35" s="19"/>
      <c r="B35" s="18"/>
      <c r="C35" s="19"/>
      <c r="D35" s="20"/>
      <c r="E35" s="20"/>
      <c r="F35" s="21"/>
      <c r="G35" s="35"/>
      <c r="H35" s="34"/>
    </row>
    <row r="36" spans="1:8" x14ac:dyDescent="0.25">
      <c r="A36" s="19"/>
      <c r="B36" s="18"/>
      <c r="C36" s="19"/>
      <c r="D36" s="20"/>
      <c r="E36" s="20"/>
      <c r="F36" s="21"/>
      <c r="G36" s="35"/>
      <c r="H36" s="34"/>
    </row>
    <row r="37" spans="1:8" x14ac:dyDescent="0.25">
      <c r="A37" s="19"/>
      <c r="B37" s="18"/>
      <c r="C37" s="19"/>
      <c r="D37" s="20"/>
      <c r="E37" s="20"/>
      <c r="F37" s="21"/>
      <c r="G37" s="35"/>
      <c r="H37" s="34"/>
    </row>
    <row r="38" spans="1:8" s="42" customFormat="1" ht="13.5" x14ac:dyDescent="0.25">
      <c r="A38" s="36" t="s">
        <v>72</v>
      </c>
      <c r="B38" s="37"/>
      <c r="C38" s="37"/>
      <c r="D38" s="37"/>
      <c r="E38" s="38"/>
      <c r="F38" s="39">
        <f>SUM(F5:F33)</f>
        <v>3089580.1799999997</v>
      </c>
      <c r="G38" s="40">
        <f>SUM(G5:G33)</f>
        <v>3089580.1799999997</v>
      </c>
      <c r="H38" s="41"/>
    </row>
    <row r="39" spans="1:8" s="42" customFormat="1" ht="13.5" x14ac:dyDescent="0.2">
      <c r="A39" s="43" t="s">
        <v>73</v>
      </c>
      <c r="B39" s="44"/>
      <c r="C39" s="44"/>
      <c r="D39" s="44"/>
      <c r="E39" s="44"/>
      <c r="F39" s="45"/>
      <c r="G39" s="40">
        <f>+G38</f>
        <v>3089580.1799999997</v>
      </c>
    </row>
    <row r="41" spans="1:8" ht="15.75" x14ac:dyDescent="0.3">
      <c r="B41" s="47"/>
      <c r="C41" s="48"/>
      <c r="D41" s="49"/>
      <c r="E41" s="50"/>
      <c r="F41" s="50"/>
    </row>
    <row r="42" spans="1:8" x14ac:dyDescent="0.25">
      <c r="B42" s="51"/>
      <c r="C42" s="51"/>
      <c r="D42" s="51"/>
      <c r="E42" s="51"/>
      <c r="F42" s="51"/>
    </row>
    <row r="43" spans="1:8" x14ac:dyDescent="0.25">
      <c r="B43" s="52" t="s">
        <v>74</v>
      </c>
      <c r="C43" s="52"/>
      <c r="D43" s="52"/>
      <c r="E43" s="52"/>
      <c r="F43" s="52"/>
    </row>
    <row r="44" spans="1:8" x14ac:dyDescent="0.25">
      <c r="B44" s="52" t="s">
        <v>75</v>
      </c>
      <c r="C44" s="52"/>
      <c r="D44" s="52"/>
      <c r="E44" s="52"/>
      <c r="F44" s="52"/>
    </row>
    <row r="45" spans="1:8" s="55" customFormat="1" ht="18.75" x14ac:dyDescent="0.3">
      <c r="A45" s="46"/>
      <c r="B45" s="53"/>
      <c r="C45" s="54"/>
      <c r="D45" s="54"/>
      <c r="E45" s="54"/>
      <c r="F45"/>
      <c r="G45" s="46"/>
      <c r="H45"/>
    </row>
    <row r="46" spans="1:8" s="55" customFormat="1" x14ac:dyDescent="0.25">
      <c r="A46" s="46"/>
      <c r="B46"/>
      <c r="C46"/>
      <c r="D46"/>
      <c r="E46"/>
      <c r="F46"/>
      <c r="G46" s="46"/>
      <c r="H46"/>
    </row>
  </sheetData>
  <mergeCells count="13">
    <mergeCell ref="B44:F44"/>
    <mergeCell ref="G16:G17"/>
    <mergeCell ref="G18:G19"/>
    <mergeCell ref="A38:E38"/>
    <mergeCell ref="A39:F39"/>
    <mergeCell ref="B42:F42"/>
    <mergeCell ref="B43:F43"/>
    <mergeCell ref="A2:F2"/>
    <mergeCell ref="A3:F3"/>
    <mergeCell ref="G5:G8"/>
    <mergeCell ref="G9:G10"/>
    <mergeCell ref="G11:G13"/>
    <mergeCell ref="G14:G15"/>
  </mergeCells>
  <pageMargins left="0.7" right="0.7" top="0.75" bottom="0.75" header="0.3" footer="0.3"/>
  <pageSetup scale="68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contabilidad</dc:creator>
  <cp:lastModifiedBy>Departamento de contabilidad</cp:lastModifiedBy>
  <dcterms:created xsi:type="dcterms:W3CDTF">2026-06-22T14:14:42Z</dcterms:created>
  <dcterms:modified xsi:type="dcterms:W3CDTF">2026-06-22T14:15:24Z</dcterms:modified>
</cp:coreProperties>
</file>