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DICIEMBRE 2023\"/>
    </mc:Choice>
  </mc:AlternateContent>
  <xr:revisionPtr revIDLastSave="0" documentId="13_ncr:1_{2B0F78FE-D293-4073-949D-6EBA924D638E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100'!$B$1:$W$109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3" i="2" l="1"/>
  <c r="W83" i="2" s="1"/>
  <c r="W57" i="2"/>
  <c r="W33" i="2"/>
  <c r="W27" i="2"/>
  <c r="W24" i="2"/>
  <c r="W22" i="2"/>
  <c r="W17" i="2"/>
  <c r="W15" i="2"/>
  <c r="W12" i="2"/>
  <c r="W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13" i="2" l="1"/>
  <c r="W14" i="2"/>
  <c r="W16" i="2"/>
  <c r="W18" i="2"/>
  <c r="W19" i="2"/>
  <c r="W20" i="2"/>
  <c r="W21" i="2"/>
  <c r="W23" i="2"/>
  <c r="W25" i="2"/>
  <c r="W26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C83" i="2" l="1"/>
  <c r="D85" i="1"/>
</calcChain>
</file>

<file path=xl/sharedStrings.xml><?xml version="1.0" encoding="utf-8"?>
<sst xmlns="http://schemas.openxmlformats.org/spreadsheetml/2006/main" count="671" uniqueCount="141">
  <si>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</si>
  <si>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</si>
  <si>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</si>
  <si>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</si>
  <si>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</si>
  <si>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</si>
  <si>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</si>
  <si>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</si>
  <si>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</si>
  <si>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</si>
  <si>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</si>
  <si>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</si>
  <si>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</si>
  <si>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</si>
  <si>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</si>
  <si>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</si>
  <si>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</si>
  <si>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</si>
  <si>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</si>
  <si>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</si>
  <si>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</si>
  <si>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</si>
  <si>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</si>
  <si>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</si>
  <si>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</si>
  <si>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</si>
  <si>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</si>
  <si>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</si>
  <si>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</si>
  <si>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</si>
  <si>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</si>
  <si>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</si>
  <si>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</si>
  <si>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</si>
  <si>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</si>
  <si>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</si>
  <si>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</si>
  <si>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</si>
  <si>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</si>
  <si>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</si>
  <si>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</si>
  <si>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</si>
  <si>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</si>
  <si>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</si>
  <si>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</si>
  <si>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</si>
  <si>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</si>
  <si>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</si>
  <si>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</si>
  <si>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</si>
  <si>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</si>
  <si>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</si>
  <si>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</si>
  <si>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</si>
  <si>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</si>
  <si>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</si>
  <si>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</si>
  <si>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</si>
  <si>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</si>
  <si>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</si>
  <si>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</si>
  <si>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</si>
  <si>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</si>
  <si>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</si>
  <si>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</si>
  <si>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</si>
  <si>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</si>
  <si>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</si>
  <si>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</si>
  <si>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</si>
  <si>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</si>
  <si>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</si>
  <si>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</si>
  <si>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</si>
  <si>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</si>
  <si>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</si>
  <si>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</si>
  <si>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</si>
  <si>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</si>
  <si>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</si>
  <si>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</si>
  <si>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</si>
  <si>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</si>
  <si>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</si>
  <si>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</si>
  <si>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</si>
  <si>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</si>
  <si>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</si>
  <si>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</si>
  <si>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</si>
  <si>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</si>
  <si>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</si>
  <si>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</si>
  <si>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</si>
  <si>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</si>
  <si>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</si>
  <si>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</si>
  <si>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</si>
  <si>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</si>
  <si>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</si>
  <si>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</si>
  <si>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</si>
  <si>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</si>
  <si>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</si>
  <si>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</si>
  <si>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</si>
  <si>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</si>
  <si>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</si>
  <si>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</si>
  <si>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</si>
  <si>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</si>
  <si>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</si>
  <si>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</si>
  <si>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</si>
  <si>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</si>
  <si>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</si>
  <si>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</si>
  <si>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</si>
  <si>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</si>
  <si>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</si>
  <si>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</si>
  <si>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</si>
  <si>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</si>
  <si>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</si>
  <si>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</si>
  <si>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</si>
  <si>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</si>
  <si>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</si>
  <si>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</si>
  <si>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</si>
  <si>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</si>
  <si>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</si>
  <si>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</si>
  <si>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</si>
  <si>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</si>
  <si>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</si>
  <si>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</si>
  <si>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</si>
  <si>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</si>
  <si>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</si>
  <si>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>CORRESPONDIENTE,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</si>
</sst>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5" t="s">
        <v>97</v>
      </c>
      <c r="D3" s="106"/>
      <c r="E3" s="10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5" t="s">
        <v>98</v>
      </c>
      <c r="D4" s="106"/>
      <c r="E4" s="10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7" t="s">
        <v>99</v>
      </c>
      <c r="D5" s="108"/>
      <c r="E5" s="10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7" t="s">
        <v>76</v>
      </c>
      <c r="D6" s="108"/>
      <c r="E6" s="10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7" t="s">
        <v>77</v>
      </c>
      <c r="D7" s="108"/>
      <c r="E7" s="10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7"/>
      <c r="D8" s="108"/>
      <c r="E8" s="108"/>
    </row>
    <row r="9" spans="2:16" ht="15" customHeight="1" x14ac:dyDescent="0.25">
      <c r="C9" s="109" t="s">
        <v>66</v>
      </c>
      <c r="D9" s="110" t="s">
        <v>94</v>
      </c>
      <c r="E9" s="110" t="s">
        <v>93</v>
      </c>
      <c r="F9" s="7"/>
    </row>
    <row r="10" spans="2:16" ht="23.25" customHeight="1" x14ac:dyDescent="0.25">
      <c r="C10" s="109"/>
      <c r="D10" s="111"/>
      <c r="E10" s="11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8" t="s">
        <v>106</v>
      </c>
      <c r="E91" s="11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2" t="s">
        <v>95</v>
      </c>
      <c r="D95" s="113"/>
      <c r="E95" s="114"/>
    </row>
    <row r="96" spans="3:5" ht="29.25" customHeight="1" x14ac:dyDescent="0.25">
      <c r="C96" s="115" t="s">
        <v>102</v>
      </c>
      <c r="D96" s="116"/>
      <c r="E96" s="117"/>
    </row>
    <row r="97" spans="3:5" ht="45" customHeight="1" x14ac:dyDescent="0.25">
      <c r="C97" s="112" t="s">
        <v>96</v>
      </c>
      <c r="D97" s="113"/>
      <c r="E97" s="114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:AF105"/>
  <sheetViews>
    <sheetView showGridLines="0" tabSelected="1" topLeftCell="G1" zoomScale="84" zoomScaleNormal="84" workbookViewId="0">
      <selection activeCell="B1" sqref="B1:X1"/>
    </sheetView>
  </sheetViews>
  <sheetFormatPr baseColWidth="10" defaultColWidth="11.42578125" defaultRowHeight="15" x14ac:dyDescent="0.25"/>
  <cols>
    <col min="1" max="1" width="0.5703125" customWidth="1"/>
    <col min="2" max="2" width="57.140625" customWidth="1"/>
    <col min="3" max="3" width="14.28515625" customWidth="1"/>
    <col min="4" max="4" width="12" customWidth="1"/>
    <col min="5" max="5" width="10.855468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1" width="13.7109375" customWidth="1"/>
    <col min="12" max="12" width="13" customWidth="1"/>
    <col min="13" max="16" width="13.7109375" hidden="1" customWidth="1"/>
    <col min="17" max="17" width="16.42578125" hidden="1" customWidth="1"/>
    <col min="18" max="19" width="14.42578125" customWidth="1"/>
    <col min="20" max="20" width="14" customWidth="1"/>
    <col min="21" max="21" width="15.28515625" customWidth="1"/>
    <col min="22" max="22" width="15" customWidth="1"/>
    <col min="23" max="23" width="15.7109375" customWidth="1"/>
  </cols>
  <sheetData>
    <row r="1" spans="2:32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2:32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2:32" x14ac:dyDescent="0.25">
      <c r="B3" s="125" t="s">
        <v>140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2:32" ht="15.75" customHeight="1" x14ac:dyDescent="0.25">
      <c r="B4" s="127" t="s">
        <v>92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2:32" ht="15.75" customHeight="1" x14ac:dyDescent="0.25">
      <c r="B5" s="127" t="s">
        <v>77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2:32" x14ac:dyDescent="0.25">
      <c r="B6" s="128" t="s">
        <v>100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2:32" ht="25.5" customHeight="1" x14ac:dyDescent="0.25">
      <c r="B7" s="122" t="s">
        <v>66</v>
      </c>
      <c r="C7" s="123" t="s">
        <v>94</v>
      </c>
      <c r="D7" s="123" t="s">
        <v>93</v>
      </c>
      <c r="E7" s="123" t="s">
        <v>119</v>
      </c>
      <c r="F7" s="130" t="s">
        <v>91</v>
      </c>
      <c r="G7" s="131"/>
      <c r="H7" s="131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3"/>
    </row>
    <row r="8" spans="2:32" ht="25.5" customHeight="1" x14ac:dyDescent="0.25">
      <c r="B8" s="122"/>
      <c r="C8" s="124"/>
      <c r="D8" s="124"/>
      <c r="E8" s="124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138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>
        <v>4758866.66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4873086.5999999996</v>
      </c>
      <c r="S11" s="63">
        <v>4941900</v>
      </c>
      <c r="T11" s="63">
        <v>4889200</v>
      </c>
      <c r="U11" s="63">
        <v>10300752.98</v>
      </c>
      <c r="V11" s="63">
        <v>5537214.4800000004</v>
      </c>
      <c r="W11" s="71">
        <f>+SUM(F11:V11)</f>
        <v>64324387.38000001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>
        <v>205000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>
        <v>205000</v>
      </c>
      <c r="S12" s="63">
        <v>210000</v>
      </c>
      <c r="T12" s="63">
        <v>210000</v>
      </c>
      <c r="U12" s="63">
        <v>194000</v>
      </c>
      <c r="V12" s="63">
        <v>5842970.3899999997</v>
      </c>
      <c r="W12" s="71">
        <f>+SUM(F12:V12)</f>
        <v>12579612.050000001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>
        <v>0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75" si="0">+SUM(F13:Q13)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>
        <v>0</v>
      </c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>
        <v>726046.41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>
        <v>747772.48</v>
      </c>
      <c r="S15" s="63">
        <v>754210.63</v>
      </c>
      <c r="T15" s="63">
        <v>746100.1</v>
      </c>
      <c r="U15" s="63">
        <v>762258.58</v>
      </c>
      <c r="V15" s="63">
        <v>761597.83</v>
      </c>
      <c r="W15" s="71">
        <f>+SUM(F15:V15)</f>
        <v>8920380.3999999985</v>
      </c>
    </row>
    <row r="16" spans="2:32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>
        <v>0</v>
      </c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>
        <v>0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/>
      <c r="S17" s="63"/>
      <c r="T17" s="63"/>
      <c r="U17" s="63"/>
      <c r="V17" s="63">
        <v>366061.37</v>
      </c>
      <c r="W17" s="71">
        <f>+SUM(F17:V18)</f>
        <v>366061.37</v>
      </c>
    </row>
    <row r="18" spans="2:23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>
        <v>0</v>
      </c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0</v>
      </c>
    </row>
    <row r="19" spans="2:23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>
        <v>0</v>
      </c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0</v>
      </c>
    </row>
    <row r="20" spans="2:23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>
        <v>0</v>
      </c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0</v>
      </c>
    </row>
    <row r="21" spans="2:23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>
        <v>0</v>
      </c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>
        <v>0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/>
      <c r="S22" s="63"/>
      <c r="T22" s="63"/>
      <c r="U22" s="63"/>
      <c r="V22" s="63">
        <v>234065.28</v>
      </c>
      <c r="W22" s="71">
        <f>+SUM(F22:V22)</f>
        <v>234065.28</v>
      </c>
    </row>
    <row r="23" spans="2:23" s="26" customFormat="1" ht="27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>
        <v>0</v>
      </c>
      <c r="M23" s="63"/>
      <c r="N23" s="63"/>
      <c r="O23" s="63"/>
      <c r="P23" s="63"/>
      <c r="Q23" s="63" t="s">
        <v>117</v>
      </c>
      <c r="R23" s="63"/>
      <c r="S23" s="63"/>
      <c r="T23" s="63"/>
      <c r="U23" s="63"/>
      <c r="V23" s="63"/>
      <c r="W23" s="71">
        <f t="shared" si="0"/>
        <v>0</v>
      </c>
    </row>
    <row r="24" spans="2:23" s="26" customFormat="1" ht="23.2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>
        <v>300000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210000</v>
      </c>
      <c r="S24" s="63">
        <v>210000</v>
      </c>
      <c r="T24" s="63">
        <v>350000</v>
      </c>
      <c r="U24" s="63">
        <v>210000</v>
      </c>
      <c r="V24" s="63">
        <v>540000</v>
      </c>
      <c r="W24" s="71">
        <f>+SUM(F24:V24)</f>
        <v>3176770.33</v>
      </c>
    </row>
    <row r="25" spans="2:23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>
        <v>0</v>
      </c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>
        <v>0</v>
      </c>
      <c r="M26" s="63"/>
      <c r="N26" s="63" t="s">
        <v>117</v>
      </c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>
        <v>271249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470209.06</v>
      </c>
      <c r="S27" s="63">
        <v>19952</v>
      </c>
      <c r="T27" s="63"/>
      <c r="U27" s="63">
        <v>530486.57999999996</v>
      </c>
      <c r="V27" s="63">
        <v>1398478.62</v>
      </c>
      <c r="W27" s="71">
        <f>+SUM(F27:V27)</f>
        <v>5310219.5</v>
      </c>
    </row>
    <row r="28" spans="2:23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>
        <v>0</v>
      </c>
      <c r="M28" s="63"/>
      <c r="N28" s="63"/>
      <c r="O28" s="63"/>
      <c r="P28" s="63" t="s">
        <v>117</v>
      </c>
      <c r="Q28" s="63"/>
      <c r="R28" s="63"/>
      <c r="S28" s="63"/>
      <c r="T28" s="63"/>
      <c r="U28" s="63"/>
      <c r="V28" s="63"/>
      <c r="W28" s="71">
        <f t="shared" si="0"/>
        <v>0</v>
      </c>
    </row>
    <row r="29" spans="2:23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>
        <v>0</v>
      </c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0</v>
      </c>
    </row>
    <row r="30" spans="2:23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>
        <v>0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0</v>
      </c>
    </row>
    <row r="31" spans="2:23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>
        <v>0</v>
      </c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 t="shared" si="0"/>
        <v>0</v>
      </c>
    </row>
    <row r="32" spans="2:23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>
        <v>0</v>
      </c>
      <c r="M32" s="63"/>
      <c r="N32" s="63"/>
      <c r="O32" s="63"/>
      <c r="P32" s="63"/>
      <c r="Q32" s="63"/>
      <c r="R32" s="63"/>
      <c r="S32" s="63">
        <v>0</v>
      </c>
      <c r="T32" s="63"/>
      <c r="U32" s="63"/>
      <c r="V32" s="63"/>
      <c r="W32" s="71">
        <f t="shared" si="0"/>
        <v>0</v>
      </c>
    </row>
    <row r="33" spans="2:23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>
        <v>0</v>
      </c>
      <c r="M33" s="63"/>
      <c r="N33" s="63"/>
      <c r="O33" s="63"/>
      <c r="P33" s="63"/>
      <c r="Q33" s="63"/>
      <c r="R33" s="63"/>
      <c r="S33" s="63"/>
      <c r="T33" s="63"/>
      <c r="U33" s="63"/>
      <c r="V33" s="63">
        <v>208104.31</v>
      </c>
      <c r="W33" s="71">
        <f>+SUM(F33:V33)</f>
        <v>208104.31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>
        <v>0</v>
      </c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71">
        <f t="shared" si="0"/>
        <v>0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71">
        <f t="shared" si="0"/>
        <v>0</v>
      </c>
    </row>
    <row r="54" spans="2:23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0</v>
      </c>
    </row>
    <row r="56" spans="2:23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71">
        <f>SUM(E57:V57)</f>
        <v>433060</v>
      </c>
    </row>
    <row r="58" spans="2:23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71">
        <f t="shared" si="0"/>
        <v>0</v>
      </c>
    </row>
    <row r="59" spans="2:23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  <c r="Y82" s="26" t="s">
        <v>139</v>
      </c>
    </row>
    <row r="83" spans="2:25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6261162.0700000003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6506068.1399999997</v>
      </c>
      <c r="S83" s="87">
        <f>SUM(S11:S82)</f>
        <v>6136062.6299999999</v>
      </c>
      <c r="T83" s="87">
        <f>SUM(T11:T82)</f>
        <v>6195300.0999999996</v>
      </c>
      <c r="U83" s="87">
        <f>SUM(U11:U82)</f>
        <v>11997498.140000001</v>
      </c>
      <c r="V83" s="87">
        <f>SUM(V11:V82)</f>
        <v>15321552.279999999</v>
      </c>
      <c r="W83" s="87">
        <f>+SUM(F83:V83)</f>
        <v>95552660.620000005</v>
      </c>
    </row>
    <row r="84" spans="2:25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9" spans="2:25" ht="15.75" customHeight="1" x14ac:dyDescent="0.3">
      <c r="B89" s="98" t="s">
        <v>128</v>
      </c>
      <c r="C89" s="98"/>
      <c r="D89" s="119" t="s">
        <v>129</v>
      </c>
      <c r="E89" s="119"/>
      <c r="F89" s="119"/>
      <c r="G89" s="119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5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5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5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5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5" ht="15.75" customHeight="1" x14ac:dyDescent="0.3">
      <c r="B94" s="98" t="s">
        <v>136</v>
      </c>
      <c r="C94" s="98"/>
      <c r="D94" s="119" t="s">
        <v>130</v>
      </c>
      <c r="E94" s="119"/>
      <c r="F94" s="119"/>
      <c r="G94" s="119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5" ht="18.75" x14ac:dyDescent="0.3">
      <c r="B95" s="97" t="s">
        <v>132</v>
      </c>
      <c r="C95" s="99"/>
      <c r="D95" s="120" t="s">
        <v>131</v>
      </c>
      <c r="E95" s="120"/>
      <c r="F95" s="120"/>
      <c r="G95" s="120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96"/>
    </row>
    <row r="96" spans="2:25" ht="18.75" x14ac:dyDescent="0.3">
      <c r="B96" s="92"/>
      <c r="C96" s="92"/>
      <c r="D96" s="121"/>
      <c r="E96" s="121"/>
      <c r="F96" s="121"/>
      <c r="G96" s="121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2:23" ht="15.75" x14ac:dyDescent="0.25">
      <c r="D99" s="92"/>
      <c r="E99" s="92"/>
      <c r="F99" s="92"/>
      <c r="G99" s="92"/>
    </row>
    <row r="100" spans="2:23" x14ac:dyDescent="0.25">
      <c r="B100" s="44"/>
      <c r="C100" s="42"/>
    </row>
    <row r="101" spans="2:23" x14ac:dyDescent="0.25">
      <c r="D101" s="42"/>
      <c r="E101" s="42"/>
      <c r="F101" s="42"/>
    </row>
    <row r="102" spans="2:23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</row>
    <row r="103" spans="2:23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96"/>
    </row>
    <row r="105" spans="2:23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W1"/>
    <mergeCell ref="B2:W2"/>
    <mergeCell ref="B7:B8"/>
    <mergeCell ref="C7:C8"/>
    <mergeCell ref="D7:D8"/>
    <mergeCell ref="B3:W3"/>
    <mergeCell ref="B4:W4"/>
    <mergeCell ref="B6:W6"/>
    <mergeCell ref="E7:E8"/>
    <mergeCell ref="B5:W5"/>
    <mergeCell ref="F7:W7"/>
  </mergeCells>
  <phoneticPr fontId="14" type="noConversion"/>
  <pageMargins left="0.23622047244094488" right="0.23622047244094488" top="0.74803149606299213" bottom="0.74803149606299213" header="0.31496062992125984" footer="0.31496062992125984"/>
  <pageSetup paperSize="5" scale="62" fitToHeight="0" orientation="landscape" r:id="rId1"/>
  <ignoredErrors>
    <ignoredError sqref="D83 W13 W16 W19:W20 W25 W34 W37:W52 W54:W56 W61:W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27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7" x14ac:dyDescent="0.25">
      <c r="B3" s="125" t="s">
        <v>121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7" ht="15.75" customHeight="1" x14ac:dyDescent="0.25">
      <c r="B4" s="127" t="s">
        <v>92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7" ht="15.75" customHeight="1" x14ac:dyDescent="0.25">
      <c r="B5" s="127" t="s">
        <v>77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27" x14ac:dyDescent="0.25">
      <c r="B6" s="128">
        <v>102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</row>
    <row r="7" spans="2:27" ht="25.5" customHeight="1" x14ac:dyDescent="0.25">
      <c r="B7" s="122" t="s">
        <v>66</v>
      </c>
      <c r="C7" s="123" t="s">
        <v>94</v>
      </c>
      <c r="D7" s="123" t="s">
        <v>93</v>
      </c>
      <c r="E7" s="123" t="s">
        <v>119</v>
      </c>
      <c r="F7" s="130" t="s">
        <v>91</v>
      </c>
      <c r="G7" s="131"/>
      <c r="H7" s="131"/>
      <c r="I7" s="131"/>
      <c r="J7" s="132"/>
      <c r="K7" s="132"/>
      <c r="L7" s="132"/>
      <c r="M7" s="132"/>
      <c r="N7" s="132"/>
      <c r="O7" s="132"/>
      <c r="P7" s="132"/>
      <c r="Q7" s="132"/>
      <c r="R7" s="133"/>
    </row>
    <row r="8" spans="2:27" ht="25.5" customHeight="1" x14ac:dyDescent="0.25">
      <c r="B8" s="122"/>
      <c r="C8" s="124"/>
      <c r="D8" s="124"/>
      <c r="E8" s="124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4" t="s">
        <v>124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2:18" ht="15.75" customHeight="1" x14ac:dyDescent="0.3">
      <c r="B89" s="135" t="s">
        <v>127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</row>
    <row r="90" spans="2:18" ht="18.75" x14ac:dyDescent="0.3">
      <c r="B90" s="136" t="s">
        <v>122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4" t="s">
        <v>123</v>
      </c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</row>
    <row r="98" spans="2:18" ht="22.5" customHeight="1" x14ac:dyDescent="0.3">
      <c r="B98" s="135" t="s">
        <v>125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</row>
    <row r="99" spans="2:18" ht="18.75" x14ac:dyDescent="0.3">
      <c r="B99" s="136" t="s">
        <v>126</v>
      </c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5" t="s">
        <v>97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21" customHeight="1" x14ac:dyDescent="0.25">
      <c r="A4" s="105" t="s">
        <v>98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x14ac:dyDescent="0.25">
      <c r="A5" s="127" t="s">
        <v>111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5.75" customHeight="1" x14ac:dyDescent="0.25">
      <c r="A6" s="127" t="s">
        <v>92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1:16" ht="15.75" customHeight="1" x14ac:dyDescent="0.25">
      <c r="A7" s="127" t="s">
        <v>77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6" x14ac:dyDescent="0.25">
      <c r="A8" s="128" t="s">
        <v>110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1:16" ht="25.5" customHeight="1" x14ac:dyDescent="0.25">
      <c r="A9" s="138" t="s">
        <v>66</v>
      </c>
      <c r="B9" s="139" t="s">
        <v>94</v>
      </c>
      <c r="C9" s="139" t="s">
        <v>93</v>
      </c>
      <c r="D9" s="141" t="s">
        <v>91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3"/>
    </row>
    <row r="10" spans="1:16" x14ac:dyDescent="0.25">
      <c r="A10" s="138"/>
      <c r="B10" s="140"/>
      <c r="C10" s="140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4" t="s">
        <v>108</v>
      </c>
      <c r="B94" s="144"/>
      <c r="C94" s="144"/>
      <c r="D94" s="144"/>
    </row>
    <row r="95" spans="1:16" x14ac:dyDescent="0.25">
      <c r="A95" s="137" t="s">
        <v>109</v>
      </c>
      <c r="B95" s="137"/>
      <c r="C95" s="137"/>
      <c r="D95" s="137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5" t="s">
        <v>101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3:17" ht="21" customHeight="1" x14ac:dyDescent="0.25">
      <c r="C4" s="148" t="s">
        <v>98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3:17" ht="15.75" x14ac:dyDescent="0.25">
      <c r="C5" s="150" t="s">
        <v>99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3:17" ht="15.75" customHeight="1" x14ac:dyDescent="0.25">
      <c r="C6" s="152" t="s">
        <v>92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3:17" ht="15.75" customHeight="1" x14ac:dyDescent="0.25">
      <c r="C7" s="153" t="s">
        <v>77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3:17" ht="21" x14ac:dyDescent="0.25">
      <c r="C8" s="147" t="s">
        <v>100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2024-01-18T14:30:46Z</cp:lastPrinted>
  <dcterms:created xsi:type="dcterms:W3CDTF">2021-07-29T18:58:50Z</dcterms:created>
  <dcterms:modified xsi:type="dcterms:W3CDTF">2024-01-18T14:31:30Z</dcterms:modified>
</cp:coreProperties>
</file>