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GOSTO 2025\"/>
    </mc:Choice>
  </mc:AlternateContent>
  <xr:revisionPtr revIDLastSave="0" documentId="13_ncr:1_{D32B3370-AA6F-43C0-9B9E-65ACF54146FC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6" l="1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W57" i="6"/>
  <c r="W58" i="6"/>
  <c r="W59" i="6"/>
  <c r="W60" i="6"/>
  <c r="W61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11" i="6"/>
  <c r="V83" i="6"/>
  <c r="U83" i="6"/>
  <c r="G83" i="6"/>
  <c r="F83" i="6"/>
  <c r="E83" i="6"/>
  <c r="T83" i="6"/>
  <c r="S83" i="6"/>
  <c r="J83" i="6" l="1"/>
  <c r="R83" i="6"/>
  <c r="L83" i="6"/>
  <c r="Q83" i="6" l="1"/>
  <c r="P83" i="6"/>
  <c r="O83" i="6"/>
  <c r="N83" i="6"/>
  <c r="M83" i="6"/>
  <c r="K83" i="6"/>
  <c r="I83" i="6"/>
  <c r="H83" i="6"/>
  <c r="D83" i="6"/>
  <c r="C83" i="6"/>
  <c r="R12" i="2" l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<sst xmlns="http://schemas.openxmlformats.org/spreadsheetml/2006/main" count="603" uniqueCount="139">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</sst>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zoomScale="80" zoomScaleNormal="80" workbookViewId="0">
      <selection activeCell="W84" sqref="W84"/>
    </sheetView>
  </sheetViews>
  <sheetFormatPr baseColWidth="10" defaultColWidth="11.42578125" defaultRowHeight="15" x14ac:dyDescent="0.25"/>
  <cols>
    <col min="1" max="1" width="0.5703125" customWidth="1"/>
    <col min="2" max="2" width="70.85546875" customWidth="1"/>
    <col min="3" max="3" width="15.42578125" customWidth="1"/>
    <col min="4" max="4" width="11.140625" customWidth="1"/>
    <col min="5" max="5" width="13.5703125" customWidth="1"/>
    <col min="6" max="6" width="12.42578125" customWidth="1"/>
    <col min="7" max="7" width="15.28515625" customWidth="1"/>
    <col min="8" max="8" width="16.85546875" customWidth="1"/>
    <col min="9" max="9" width="16.42578125" customWidth="1"/>
    <col min="10" max="10" width="14.5703125" customWidth="1"/>
    <col min="11" max="11" width="13.5703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14.7109375" customWidth="1"/>
    <col min="22" max="22" width="14.85546875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12" t="s">
        <v>92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</row>
    <row r="5" spans="2:32" ht="15.75" customHeight="1" x14ac:dyDescent="0.25">
      <c r="B5" s="112" t="s">
        <v>77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132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>
        <v>453982.47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317129.65999999997</v>
      </c>
      <c r="V11" s="63">
        <v>552596.21</v>
      </c>
      <c r="W11" s="71">
        <f>+SUM(F11:V11)</f>
        <v>2195884.16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>
        <v>469366.66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173000</v>
      </c>
      <c r="V12" s="63">
        <v>-15550</v>
      </c>
      <c r="W12" s="71">
        <f t="shared" ref="W12:W75" si="0">+SUM(F12:V12)</f>
        <v>5075150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0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0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>
        <v>121811.4</v>
      </c>
      <c r="V18" s="63">
        <v>28579.599999999999</v>
      </c>
      <c r="W18" s="71">
        <f t="shared" si="0"/>
        <v>197945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>
        <v>12800</v>
      </c>
      <c r="L19" s="63"/>
      <c r="M19" s="63"/>
      <c r="N19" s="63"/>
      <c r="O19" s="63"/>
      <c r="P19" s="63"/>
      <c r="Q19" s="63"/>
      <c r="R19" s="63"/>
      <c r="S19" s="63"/>
      <c r="T19" s="63"/>
      <c r="U19" s="63">
        <v>10738</v>
      </c>
      <c r="V19" s="63"/>
      <c r="W19" s="71">
        <f t="shared" si="0"/>
        <v>314676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>
        <v>186328.02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265553.95999999996</v>
      </c>
    </row>
    <row r="21" spans="2:23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>
        <v>72274.42</v>
      </c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>
        <v>21240</v>
      </c>
      <c r="W21" s="71">
        <f t="shared" si="0"/>
        <v>488594.51999999996</v>
      </c>
    </row>
    <row r="22" spans="2:23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541333.86</v>
      </c>
    </row>
    <row r="23" spans="2:23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>
        <v>28084</v>
      </c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>
        <v>200564.6</v>
      </c>
      <c r="W23" s="71">
        <f t="shared" si="0"/>
        <v>344347.6</v>
      </c>
    </row>
    <row r="24" spans="2:23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>
        <v>15781.45</v>
      </c>
      <c r="L24" s="101"/>
      <c r="M24" s="63"/>
      <c r="N24" s="63"/>
      <c r="O24" s="63"/>
      <c r="P24" s="63"/>
      <c r="Q24" s="63"/>
      <c r="R24" s="63"/>
      <c r="S24" s="63"/>
      <c r="T24" s="63"/>
      <c r="U24" s="63">
        <v>16420.39</v>
      </c>
      <c r="V24" s="63">
        <v>147118.67000000001</v>
      </c>
      <c r="W24" s="71">
        <f t="shared" si="0"/>
        <v>901245.13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>
        <v>241900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243658.2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>
        <v>953166.63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638301</v>
      </c>
      <c r="V27" s="63">
        <v>78626</v>
      </c>
      <c r="W27" s="71">
        <f t="shared" si="0"/>
        <v>4665027.08</v>
      </c>
    </row>
    <row r="28" spans="2:23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>
        <v>51444.89</v>
      </c>
      <c r="L28" s="63"/>
      <c r="M28" s="63"/>
      <c r="N28" s="63"/>
      <c r="O28" s="63"/>
      <c r="P28" s="63"/>
      <c r="Q28" s="63"/>
      <c r="R28" s="63"/>
      <c r="S28" s="63"/>
      <c r="T28" s="63"/>
      <c r="U28" s="63">
        <v>41308.26</v>
      </c>
      <c r="V28" s="63"/>
      <c r="W28" s="71">
        <f t="shared" si="0"/>
        <v>94955.03</v>
      </c>
    </row>
    <row r="29" spans="2:23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>
        <v>240300.66</v>
      </c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>
        <v>164390.51999999999</v>
      </c>
      <c r="W29" s="71">
        <f t="shared" si="0"/>
        <v>511882.38</v>
      </c>
    </row>
    <row r="30" spans="2:23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>
        <v>78392.240000000005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104364.58</v>
      </c>
    </row>
    <row r="31" spans="2:23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>
        <v>423169.48</v>
      </c>
      <c r="L31" s="63"/>
      <c r="M31" s="63"/>
      <c r="N31" s="63"/>
      <c r="O31" s="63"/>
      <c r="P31" s="63"/>
      <c r="Q31" s="63"/>
      <c r="R31" s="63"/>
      <c r="S31" s="63"/>
      <c r="T31" s="63"/>
      <c r="U31" s="63">
        <v>18660.52</v>
      </c>
      <c r="V31" s="63">
        <v>472</v>
      </c>
      <c r="W31" s="71">
        <f t="shared" si="0"/>
        <v>450403.83</v>
      </c>
    </row>
    <row r="32" spans="2:23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>
        <v>782067.87</v>
      </c>
      <c r="L32" s="63"/>
      <c r="M32" s="63"/>
      <c r="N32" s="63"/>
      <c r="O32" s="63"/>
      <c r="P32" s="63"/>
      <c r="Q32" s="63"/>
      <c r="R32" s="63"/>
      <c r="S32" s="63"/>
      <c r="T32" s="63"/>
      <c r="U32" s="63">
        <v>339328.37</v>
      </c>
      <c r="V32" s="63">
        <v>417862.42</v>
      </c>
      <c r="W32" s="71">
        <f t="shared" si="0"/>
        <v>2400122.36</v>
      </c>
    </row>
    <row r="33" spans="2:23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>
        <v>762342.5</v>
      </c>
      <c r="L33" s="63"/>
      <c r="M33" s="63"/>
      <c r="N33" s="63"/>
      <c r="O33" s="63"/>
      <c r="P33" s="63"/>
      <c r="Q33" s="63"/>
      <c r="R33" s="63"/>
      <c r="S33" s="63"/>
      <c r="T33" s="63"/>
      <c r="U33" s="63">
        <v>75892.5</v>
      </c>
      <c r="V33" s="63">
        <v>419624.34</v>
      </c>
      <c r="W33" s="71">
        <f t="shared" si="0"/>
        <v>3224823.63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>
        <v>666011.11</v>
      </c>
      <c r="L35" s="63"/>
      <c r="M35" s="63"/>
      <c r="N35" s="63"/>
      <c r="O35" s="63"/>
      <c r="P35" s="63"/>
      <c r="Q35" s="63"/>
      <c r="R35" s="63"/>
      <c r="S35" s="63"/>
      <c r="T35" s="63"/>
      <c r="U35" s="63">
        <v>641563.36</v>
      </c>
      <c r="V35" s="63">
        <v>645455.37</v>
      </c>
      <c r="W35" s="71">
        <f t="shared" si="0"/>
        <v>4473911.08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>
        <v>58765.59</v>
      </c>
      <c r="L53" s="63"/>
      <c r="M53" s="63"/>
      <c r="N53" s="63"/>
      <c r="O53" s="63"/>
      <c r="P53" s="63"/>
      <c r="Q53" s="63"/>
      <c r="R53" s="63"/>
      <c r="S53" s="63"/>
      <c r="T53" s="63"/>
      <c r="U53" s="63">
        <v>82328.86</v>
      </c>
      <c r="V53" s="63">
        <v>8496</v>
      </c>
      <c r="W53" s="71">
        <f t="shared" si="0"/>
        <v>373339.20999999996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>
        <v>92097.88</v>
      </c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112357.88</v>
      </c>
    </row>
    <row r="56" spans="2:23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>
        <v>88405.95</v>
      </c>
      <c r="L57" s="63"/>
      <c r="M57" s="63"/>
      <c r="N57" s="63"/>
      <c r="O57" s="63"/>
      <c r="P57" s="63"/>
      <c r="Q57" s="63"/>
      <c r="R57" s="63"/>
      <c r="S57" s="63"/>
      <c r="T57" s="63"/>
      <c r="U57" s="63">
        <v>45465.4</v>
      </c>
      <c r="V57" s="63">
        <v>297493.48</v>
      </c>
      <c r="W57" s="71">
        <f t="shared" si="0"/>
        <v>1015013.07</v>
      </c>
    </row>
    <row r="58" spans="2:23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>
        <v>5999.99</v>
      </c>
      <c r="V58" s="63"/>
      <c r="W58" s="71">
        <f t="shared" si="0"/>
        <v>94499.99</v>
      </c>
    </row>
    <row r="59" spans="2:23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+SUM(F76:V76)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</row>
    <row r="83" spans="2:26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2">SUM(H11:H82)</f>
        <v>3669045.14</v>
      </c>
      <c r="I83" s="87">
        <f t="shared" si="2"/>
        <v>5241188.2699999986</v>
      </c>
      <c r="J83" s="87">
        <f>SUM(J11:J82)</f>
        <v>6945117.6999999993</v>
      </c>
      <c r="K83" s="87">
        <f t="shared" ref="K83:Q83" si="3">SUM(K11:K82)</f>
        <v>5676681.8200000012</v>
      </c>
      <c r="L83" s="87">
        <f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 t="shared" ref="R83:T83" si="4">SUM(R11:R82)</f>
        <v>0</v>
      </c>
      <c r="S83" s="87">
        <f t="shared" si="4"/>
        <v>0</v>
      </c>
      <c r="T83" s="87">
        <f t="shared" si="4"/>
        <v>0</v>
      </c>
      <c r="U83" s="87">
        <f>SUM(U11:U82)</f>
        <v>2527947.71</v>
      </c>
      <c r="V83" s="87">
        <f>SUM(V11:V72)</f>
        <v>2966969.21</v>
      </c>
      <c r="W83" s="87">
        <f>+SUM(F83:V83)</f>
        <v>28089088.550000001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paperSize="5" scale="70" orientation="landscape" horizontalDpi="4294967293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2025-09-18T14:42:22Z</cp:lastPrinted>
  <dcterms:created xsi:type="dcterms:W3CDTF">2021-07-29T18:58:50Z</dcterms:created>
  <dcterms:modified xsi:type="dcterms:W3CDTF">2025-09-18T14:42:27Z</dcterms:modified>
</cp:coreProperties>
</file>