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JULIO 2025\"/>
    </mc:Choice>
  </mc:AlternateContent>
  <xr:revisionPtr revIDLastSave="0" documentId="13_ncr:1_{D5EA0311-F023-4B49-AD52-3DA5721E560D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6" l="1"/>
  <c r="V24" i="6"/>
  <c r="V29" i="6"/>
  <c r="V28" i="6"/>
  <c r="V27" i="6"/>
  <c r="V26" i="6"/>
  <c r="V25" i="6"/>
  <c r="V23" i="6"/>
  <c r="V22" i="6"/>
  <c r="V20" i="6"/>
  <c r="V19" i="6"/>
  <c r="V18" i="6"/>
  <c r="V17" i="6"/>
  <c r="V16" i="6"/>
  <c r="V15" i="6"/>
  <c r="V12" i="6"/>
  <c r="G83" i="6"/>
  <c r="V53" i="6"/>
  <c r="V35" i="6"/>
  <c r="V32" i="6"/>
  <c r="F83" i="6"/>
  <c r="U83" i="6"/>
  <c r="V83" i="6" s="1"/>
  <c r="V61" i="6"/>
  <c r="V60" i="6"/>
  <c r="V59" i="6"/>
  <c r="V58" i="6"/>
  <c r="V57" i="6"/>
  <c r="V56" i="6"/>
  <c r="V55" i="6"/>
  <c r="V54" i="6"/>
  <c r="V36" i="6"/>
  <c r="V34" i="6"/>
  <c r="V30" i="6"/>
  <c r="V21" i="6"/>
  <c r="V14" i="6"/>
  <c r="V13" i="6"/>
  <c r="E83" i="6"/>
  <c r="T83" i="6"/>
  <c r="S83" i="6"/>
  <c r="J83" i="6" l="1"/>
  <c r="R83" i="6"/>
  <c r="L83" i="6"/>
  <c r="V37" i="6" l="1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33" i="6"/>
  <c r="V31" i="6"/>
  <c r="Q83" i="6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<sst xmlns="http://schemas.openxmlformats.org/spreadsheetml/2006/main" count="602" uniqueCount="139">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</sst>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3" t="s">
        <v>97</v>
      </c>
      <c r="D3" s="104"/>
      <c r="E3" s="10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3" t="s">
        <v>98</v>
      </c>
      <c r="D4" s="104"/>
      <c r="E4" s="10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5" t="s">
        <v>99</v>
      </c>
      <c r="D5" s="106"/>
      <c r="E5" s="10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5" t="s">
        <v>76</v>
      </c>
      <c r="D6" s="106"/>
      <c r="E6" s="10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5" t="s">
        <v>77</v>
      </c>
      <c r="D7" s="106"/>
      <c r="E7" s="10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5"/>
      <c r="D8" s="106"/>
      <c r="E8" s="106"/>
    </row>
    <row r="9" spans="2:16" ht="15" customHeight="1" x14ac:dyDescent="0.25">
      <c r="C9" s="107" t="s">
        <v>66</v>
      </c>
      <c r="D9" s="108" t="s">
        <v>94</v>
      </c>
      <c r="E9" s="108" t="s">
        <v>93</v>
      </c>
      <c r="F9" s="7"/>
    </row>
    <row r="10" spans="2:16" ht="23.25" customHeight="1" x14ac:dyDescent="0.25">
      <c r="C10" s="107"/>
      <c r="D10" s="109"/>
      <c r="E10" s="10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6" t="s">
        <v>106</v>
      </c>
      <c r="E91" s="11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0" t="s">
        <v>95</v>
      </c>
      <c r="D95" s="111"/>
      <c r="E95" s="112"/>
    </row>
    <row r="96" spans="3:5" ht="29.25" customHeight="1" x14ac:dyDescent="0.25">
      <c r="C96" s="113" t="s">
        <v>102</v>
      </c>
      <c r="D96" s="114"/>
      <c r="E96" s="115"/>
    </row>
    <row r="97" spans="3:5" ht="45" customHeight="1" x14ac:dyDescent="0.25">
      <c r="C97" s="110" t="s">
        <v>96</v>
      </c>
      <c r="D97" s="111"/>
      <c r="E97" s="11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27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7" x14ac:dyDescent="0.25">
      <c r="B3" s="129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30" t="s">
        <v>100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7" t="s">
        <v>124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</row>
    <row r="89" spans="2:18" ht="15.75" customHeight="1" x14ac:dyDescent="0.3">
      <c r="B89" s="118" t="s">
        <v>127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</row>
    <row r="90" spans="2:18" ht="18.75" x14ac:dyDescent="0.3">
      <c r="B90" s="119" t="s">
        <v>122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7" t="s">
        <v>123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</row>
    <row r="98" spans="2:18" ht="22.5" customHeight="1" x14ac:dyDescent="0.3">
      <c r="B98" s="118" t="s">
        <v>125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</row>
    <row r="99" spans="2:18" ht="18.75" x14ac:dyDescent="0.3">
      <c r="B99" s="119" t="s">
        <v>126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zoomScale="80" zoomScaleNormal="80" workbookViewId="0">
      <selection activeCell="H75" sqref="H75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4.5703125" customWidth="1"/>
    <col min="11" max="11" width="13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7.140625" customWidth="1"/>
    <col min="22" max="22" width="15.5703125" customWidth="1"/>
    <col min="25" max="25" width="16" bestFit="1" customWidth="1"/>
  </cols>
  <sheetData>
    <row r="1" spans="2:31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31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2:31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31" ht="15.75" customHeight="1" x14ac:dyDescent="0.25">
      <c r="B4" s="105" t="s">
        <v>92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2:31" ht="15.75" customHeight="1" x14ac:dyDescent="0.25">
      <c r="B5" s="105" t="s">
        <v>77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2:31" x14ac:dyDescent="0.25">
      <c r="B6" s="130">
        <v>102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7" spans="2:31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5"/>
    </row>
    <row r="8" spans="2:31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>
        <v>453982.47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317129.65999999997</v>
      </c>
      <c r="V11" s="71">
        <f>+SUM(F11:U11)</f>
        <v>1643287.95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>
        <v>469366.66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173000</v>
      </c>
      <c r="V12" s="71">
        <f t="shared" ref="V12:V30" si="0">+SUM(F12:U12)</f>
        <v>5090700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si="0"/>
        <v>0</v>
      </c>
    </row>
    <row r="14" spans="2:31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71">
        <f t="shared" si="0"/>
        <v>0</v>
      </c>
    </row>
    <row r="16" spans="2:31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>
        <v>121811.4</v>
      </c>
      <c r="V18" s="71">
        <f t="shared" si="0"/>
        <v>169365.4</v>
      </c>
    </row>
    <row r="19" spans="2:22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>
        <v>12800</v>
      </c>
      <c r="L19" s="63"/>
      <c r="M19" s="63"/>
      <c r="N19" s="63"/>
      <c r="O19" s="63"/>
      <c r="P19" s="63"/>
      <c r="Q19" s="63"/>
      <c r="R19" s="63"/>
      <c r="S19" s="63"/>
      <c r="T19" s="63"/>
      <c r="U19" s="63">
        <v>10738</v>
      </c>
      <c r="V19" s="71">
        <f t="shared" si="0"/>
        <v>314676</v>
      </c>
    </row>
    <row r="20" spans="2:22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>
        <v>186328.02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265553.95999999996</v>
      </c>
    </row>
    <row r="21" spans="2:22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>
        <v>72274.42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467354.51999999996</v>
      </c>
    </row>
    <row r="22" spans="2:22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71">
        <f t="shared" si="0"/>
        <v>541333.86</v>
      </c>
    </row>
    <row r="23" spans="2:22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>
        <v>28084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71">
        <f t="shared" si="0"/>
        <v>143783</v>
      </c>
    </row>
    <row r="24" spans="2:22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>
        <v>56518.6</v>
      </c>
      <c r="K24" s="63">
        <v>15781.45</v>
      </c>
      <c r="L24" s="101"/>
      <c r="M24" s="63"/>
      <c r="N24" s="63"/>
      <c r="O24" s="63"/>
      <c r="P24" s="63"/>
      <c r="Q24" s="63"/>
      <c r="R24" s="63"/>
      <c r="S24" s="63"/>
      <c r="T24" s="63"/>
      <c r="U24" s="63">
        <v>16420.39</v>
      </c>
      <c r="V24" s="71">
        <f>+SUM(F24:U24)</f>
        <v>754126.46</v>
      </c>
    </row>
    <row r="25" spans="2:22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>
        <v>241900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243658.2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>
        <v>953166.63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638301</v>
      </c>
      <c r="V27" s="71">
        <f t="shared" si="0"/>
        <v>4586401.08</v>
      </c>
    </row>
    <row r="28" spans="2:22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>
        <v>51444.89</v>
      </c>
      <c r="L28" s="63"/>
      <c r="M28" s="63"/>
      <c r="N28" s="63"/>
      <c r="O28" s="63"/>
      <c r="P28" s="63"/>
      <c r="Q28" s="63"/>
      <c r="R28" s="63"/>
      <c r="S28" s="63"/>
      <c r="T28" s="63"/>
      <c r="U28" s="63">
        <v>41308.26</v>
      </c>
      <c r="V28" s="71">
        <f t="shared" si="0"/>
        <v>94955.03</v>
      </c>
    </row>
    <row r="29" spans="2:22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>
        <v>240300.66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347491.86</v>
      </c>
    </row>
    <row r="30" spans="2:22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>
        <v>78392.240000000005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104364.58</v>
      </c>
    </row>
    <row r="31" spans="2:22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>
        <v>423169.48</v>
      </c>
      <c r="L31" s="63"/>
      <c r="M31" s="63"/>
      <c r="N31" s="63"/>
      <c r="O31" s="63"/>
      <c r="P31" s="63"/>
      <c r="Q31" s="63"/>
      <c r="R31" s="63"/>
      <c r="S31" s="63"/>
      <c r="T31" s="63"/>
      <c r="U31" s="63">
        <v>18660.52</v>
      </c>
      <c r="V31" s="71">
        <f>SUM(F31:T31)</f>
        <v>431271.31</v>
      </c>
    </row>
    <row r="32" spans="2:22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>
        <v>782067.87</v>
      </c>
      <c r="L32" s="63"/>
      <c r="M32" s="63"/>
      <c r="N32" s="63"/>
      <c r="O32" s="63"/>
      <c r="P32" s="63"/>
      <c r="Q32" s="63"/>
      <c r="R32" s="63"/>
      <c r="S32" s="63"/>
      <c r="T32" s="63"/>
      <c r="U32" s="63">
        <v>339328.37</v>
      </c>
      <c r="V32" s="71">
        <f>+SUM(F32:U32)</f>
        <v>1982259.94</v>
      </c>
    </row>
    <row r="33" spans="2:22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>
        <v>762342.5</v>
      </c>
      <c r="L33" s="63"/>
      <c r="M33" s="63"/>
      <c r="N33" s="63"/>
      <c r="O33" s="63"/>
      <c r="P33" s="63"/>
      <c r="Q33" s="63"/>
      <c r="R33" s="63"/>
      <c r="S33" s="63"/>
      <c r="T33" s="63"/>
      <c r="U33" s="63">
        <v>75892.5</v>
      </c>
      <c r="V33" s="71">
        <f>+SUM(F33:T33)</f>
        <v>2729306.79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0</v>
      </c>
    </row>
    <row r="35" spans="2:22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>
        <v>666011.11</v>
      </c>
      <c r="L35" s="63"/>
      <c r="M35" s="63"/>
      <c r="N35" s="63"/>
      <c r="O35" s="63"/>
      <c r="P35" s="63"/>
      <c r="Q35" s="63"/>
      <c r="R35" s="63"/>
      <c r="S35" s="63"/>
      <c r="T35" s="63"/>
      <c r="U35" s="63">
        <v>641563.36</v>
      </c>
      <c r="V35" s="71">
        <f>+SUM(F35:U35)</f>
        <v>3828455.71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0</v>
      </c>
    </row>
    <row r="37" spans="2:22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ref="V37:V52" si="1">+SUM(F37:Q37)</f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>
        <v>58765.59</v>
      </c>
      <c r="L53" s="63"/>
      <c r="M53" s="63"/>
      <c r="N53" s="63"/>
      <c r="O53" s="63"/>
      <c r="P53" s="63"/>
      <c r="Q53" s="63"/>
      <c r="R53" s="63"/>
      <c r="S53" s="63"/>
      <c r="T53" s="63"/>
      <c r="U53" s="63">
        <v>82328.86</v>
      </c>
      <c r="V53" s="71">
        <f>+SUM(F53:U53)</f>
        <v>364843.20999999996</v>
      </c>
    </row>
    <row r="54" spans="2:22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71">
        <f>+SUM(F54:U54)</f>
        <v>0</v>
      </c>
    </row>
    <row r="55" spans="2:22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>
        <v>92097.88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71">
        <f>+SUM(F55:U55)</f>
        <v>112357.88</v>
      </c>
    </row>
    <row r="56" spans="2:22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71">
        <f>+SUM(F56:U56)</f>
        <v>0</v>
      </c>
    </row>
    <row r="57" spans="2:22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>
        <v>88405.95</v>
      </c>
      <c r="L57" s="63"/>
      <c r="M57" s="63"/>
      <c r="N57" s="63"/>
      <c r="O57" s="63"/>
      <c r="P57" s="63"/>
      <c r="Q57" s="63"/>
      <c r="R57" s="63"/>
      <c r="S57" s="63"/>
      <c r="T57" s="63"/>
      <c r="U57" s="63">
        <v>45465.4</v>
      </c>
      <c r="V57" s="71">
        <f>+SUM(E57:U57)</f>
        <v>717519.59</v>
      </c>
    </row>
    <row r="58" spans="2:22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>
        <v>5999.99</v>
      </c>
      <c r="V58" s="71">
        <f>+SUM(F58:U58)</f>
        <v>94499.99</v>
      </c>
    </row>
    <row r="59" spans="2:22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71">
        <f>+SUM(F59:U59)</f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71">
        <f>+SUM(F61:U61)</f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ref="V62:V82" si="2">+SUM(F62:Q62)</f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2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2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2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2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2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2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2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2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2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2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2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2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2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si="2"/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3">SUM(H11:H82)</f>
        <v>3669045.14</v>
      </c>
      <c r="I83" s="87">
        <f t="shared" si="3"/>
        <v>5241188.2699999986</v>
      </c>
      <c r="J83" s="87">
        <f>SUM(J11:J82)</f>
        <v>6945117.6999999993</v>
      </c>
      <c r="K83" s="87">
        <f t="shared" ref="K83:Q83" si="4">SUM(K11:K82)</f>
        <v>5676681.8200000012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U83" si="5">SUM(R11:R82)</f>
        <v>0</v>
      </c>
      <c r="S83" s="87">
        <f t="shared" si="5"/>
        <v>0</v>
      </c>
      <c r="T83" s="87">
        <f t="shared" si="5"/>
        <v>0</v>
      </c>
      <c r="U83" s="87">
        <f t="shared" si="5"/>
        <v>2527947.71</v>
      </c>
      <c r="V83" s="87">
        <f>+SUM(F83:U83)</f>
        <v>25122119.34</v>
      </c>
      <c r="Y83" s="102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02:V102"/>
    <mergeCell ref="B6:V6"/>
    <mergeCell ref="B7:B8"/>
    <mergeCell ref="C7:C8"/>
    <mergeCell ref="D7:D8"/>
    <mergeCell ref="E7:E8"/>
    <mergeCell ref="F7:V7"/>
    <mergeCell ref="B1:V1"/>
    <mergeCell ref="B2:V2"/>
    <mergeCell ref="B3:V3"/>
    <mergeCell ref="B4:V4"/>
    <mergeCell ref="B5:V5"/>
  </mergeCells>
  <pageMargins left="0.19685039370078741" right="0.23622047244094491" top="0.35433070866141736" bottom="0.74803149606299213" header="0.31496062992125984" footer="0.31496062992125984"/>
  <pageSetup paperSize="5" scale="70" orientation="landscape" horizontalDpi="4294967293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3" t="s">
        <v>97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1" customHeight="1" x14ac:dyDescent="0.25">
      <c r="A4" s="103" t="s">
        <v>98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5">
      <c r="A5" s="120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0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0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30" t="s">
        <v>110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2025-08-18T13:32:30Z</cp:lastPrinted>
  <dcterms:created xsi:type="dcterms:W3CDTF">2021-07-29T18:58:50Z</dcterms:created>
  <dcterms:modified xsi:type="dcterms:W3CDTF">2025-08-18T13:32:35Z</dcterms:modified>
</cp:coreProperties>
</file>