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JUNIO 2025\"/>
    </mc:Choice>
  </mc:AlternateContent>
  <xr:revisionPtr revIDLastSave="0" documentId="13_ncr:1_{17D3C82F-E5B5-4DF4-A082-FEC0766AA1D5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'102'!$B$1:$V$109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4" i="6" l="1"/>
  <c r="V29" i="6"/>
  <c r="V28" i="6"/>
  <c r="V27" i="6"/>
  <c r="V26" i="6"/>
  <c r="V25" i="6"/>
  <c r="V23" i="6"/>
  <c r="V22" i="6"/>
  <c r="V20" i="6"/>
  <c r="V19" i="6"/>
  <c r="V18" i="6"/>
  <c r="V17" i="6"/>
  <c r="V16" i="6"/>
  <c r="V15" i="6"/>
  <c r="V12" i="6"/>
  <c r="V11" i="6"/>
  <c r="G83" i="6"/>
  <c r="V53" i="6"/>
  <c r="V35" i="6"/>
  <c r="V32" i="6"/>
  <c r="F83" i="6"/>
  <c r="U83" i="6"/>
  <c r="V61" i="6"/>
  <c r="V60" i="6"/>
  <c r="V59" i="6"/>
  <c r="V58" i="6"/>
  <c r="V57" i="6"/>
  <c r="V56" i="6"/>
  <c r="V55" i="6"/>
  <c r="V54" i="6"/>
  <c r="V36" i="6"/>
  <c r="V34" i="6"/>
  <c r="V30" i="6"/>
  <c r="V21" i="6"/>
  <c r="V14" i="6"/>
  <c r="V13" i="6"/>
  <c r="E83" i="6"/>
  <c r="T83" i="6"/>
  <c r="S83" i="6"/>
  <c r="J83" i="6" l="1"/>
  <c r="R83" i="6"/>
  <c r="L83" i="6"/>
  <c r="V37" i="6" l="1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33" i="6"/>
  <c r="V31" i="6"/>
  <c r="Q83" i="6"/>
  <c r="P83" i="6"/>
  <c r="O83" i="6"/>
  <c r="N83" i="6"/>
  <c r="M83" i="6"/>
  <c r="K83" i="6"/>
  <c r="I83" i="6"/>
  <c r="H83" i="6"/>
  <c r="D83" i="6"/>
  <c r="C83" i="6"/>
  <c r="V83" i="6" l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<sst xmlns="http://schemas.openxmlformats.org/spreadsheetml/2006/main" count="602" uniqueCount="139">
  <si>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</si>
  <si>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</si>
  <si>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</si>
  <si>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</si>
  <si>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</si>
  <si>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</si>
  <si>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</si>
  <si>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</si>
  <si>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</si>
  <si>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</si>
  <si>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</si>
  <si>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</si>
  <si>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</si>
  <si>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</si>
  <si>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</si>
  <si>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</si>
  <si>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</si>
  <si>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</si>
  <si>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</si>
  <si>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</si>
  <si>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</si>
  <si>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</si>
  <si>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</si>
  <si>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</si>
  <si>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</si>
  <si>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</si>
  <si>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</si>
  <si>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</si>
  <si>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</si>
  <si>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</si>
  <si>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</si>
  <si>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</si>
  <si>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</si>
  <si>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</si>
  <si>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</si>
  <si>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</si>
  <si>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</si>
  <si>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</si>
  <si>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</si>
  <si>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</si>
  <si>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</si>
  <si>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</si>
  <si>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</si>
  <si>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</si>
  <si>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</si>
  <si>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</si>
  <si>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</si>
  <si>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</si>
  <si>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</si>
  <si>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</si>
  <si>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</si>
  <si>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</si>
  <si>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</si>
  <si>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</si>
  <si>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</si>
  <si>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</si>
  <si>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</si>
  <si>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</si>
  <si>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</si>
  <si>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</si>
  <si>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</si>
  <si>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</si>
  <si>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</si>
  <si>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</si>
  <si>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</si>
  <si>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</si>
  <si>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</si>
  <si>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</si>
  <si>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</si>
  <si>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</si>
  <si>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</si>
  <si>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</si>
  <si>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</si>
  <si>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</si>
  <si>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</si>
  <si>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</si>
  <si>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</si>
  <si>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</si>
  <si>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</si>
  <si>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</si>
  <si>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</si>
  <si>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</si>
  <si>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</si>
  <si>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</si>
  <si>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</si>
  <si>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</si>
  <si>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</si>
  <si>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</si>
  <si>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</si>
  <si>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</si>
  <si>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</si>
  <si>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</si>
  <si>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</si>
  <si>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</si>
  <si>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</si>
  <si>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</si>
  <si>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</si>
  <si>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</si>
  <si>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</si>
  <si>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</si>
  <si>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</si>
  <si>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</si>
  <si>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</si>
  <si>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</si>
  <si>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</si>
  <si>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</si>
  <si>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</si>
  <si>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</si>
  <si>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</si>
  <si>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</si>
  <si>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</si>
  <si>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</si>
  <si>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</si>
  <si>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</si>
  <si>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</si>
  <si>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</si>
  <si>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</si>
  <si>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</si>
  <si>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</si>
  <si>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</si>
  <si>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</si>
  <si>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</si>
  <si>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</si>
  <si>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</si>
  <si>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</si>
  <si>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</si>
  <si>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</si>
  <si>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</si>
  <si>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</si>
  <si>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</si>
  <si>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</si>
  <si>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</si>
  <si>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</si>
  <si>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</si>
  <si>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</si>
  <si>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NOVIEMBRE</t>
  </si>
  <si>
    <t>LIC. HILDA GONZALEZ</t>
  </si>
  <si>
    <t xml:space="preserve">ENC. ADM  Y FINANCIERA </t>
  </si>
  <si>
    <t>CORRESPONDIENTE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</si>
</sst>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22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0" t="s">
        <v>97</v>
      </c>
      <c r="D3" s="111"/>
      <c r="E3" s="11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0" t="s">
        <v>98</v>
      </c>
      <c r="D4" s="111"/>
      <c r="E4" s="11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2" t="s">
        <v>99</v>
      </c>
      <c r="D5" s="113"/>
      <c r="E5" s="11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2" t="s">
        <v>76</v>
      </c>
      <c r="D6" s="113"/>
      <c r="E6" s="11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2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2"/>
      <c r="D8" s="113"/>
      <c r="E8" s="113"/>
    </row>
    <row r="9" spans="2:16" ht="15" customHeight="1" x14ac:dyDescent="0.25">
      <c r="C9" s="114" t="s">
        <v>66</v>
      </c>
      <c r="D9" s="115" t="s">
        <v>94</v>
      </c>
      <c r="E9" s="115" t="s">
        <v>93</v>
      </c>
      <c r="F9" s="7"/>
    </row>
    <row r="10" spans="2:16" ht="23.25" customHeight="1" x14ac:dyDescent="0.25">
      <c r="C10" s="114"/>
      <c r="D10" s="116"/>
      <c r="E10" s="11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9" t="s">
        <v>106</v>
      </c>
      <c r="E91" s="10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3" t="s">
        <v>95</v>
      </c>
      <c r="D95" s="104"/>
      <c r="E95" s="105"/>
    </row>
    <row r="96" spans="3:5" ht="29.25" customHeight="1" x14ac:dyDescent="0.25">
      <c r="C96" s="106" t="s">
        <v>102</v>
      </c>
      <c r="D96" s="107"/>
      <c r="E96" s="108"/>
    </row>
    <row r="97" spans="3:5" ht="45" customHeight="1" x14ac:dyDescent="0.25">
      <c r="C97" s="103" t="s">
        <v>96</v>
      </c>
      <c r="D97" s="104"/>
      <c r="E97" s="105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2:27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7" x14ac:dyDescent="0.25">
      <c r="B3" s="120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 t="s">
        <v>100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1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5" t="s">
        <v>124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</row>
    <row r="89" spans="2:18" ht="15.75" customHeight="1" x14ac:dyDescent="0.3">
      <c r="B89" s="126" t="s">
        <v>127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</row>
    <row r="90" spans="2:18" ht="18.75" x14ac:dyDescent="0.3">
      <c r="B90" s="127" t="s">
        <v>122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5" t="s">
        <v>123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</row>
    <row r="98" spans="2:18" ht="22.5" customHeight="1" x14ac:dyDescent="0.3">
      <c r="B98" s="126" t="s">
        <v>125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</row>
    <row r="99" spans="2:18" ht="18.75" x14ac:dyDescent="0.3">
      <c r="B99" s="127" t="s">
        <v>126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E104"/>
  <sheetViews>
    <sheetView showGridLines="0" tabSelected="1" zoomScale="90" zoomScaleNormal="90" workbookViewId="0">
      <selection activeCell="K58" sqref="K58"/>
    </sheetView>
  </sheetViews>
  <sheetFormatPr baseColWidth="10" defaultColWidth="11.42578125" defaultRowHeight="15" x14ac:dyDescent="0.25"/>
  <cols>
    <col min="1" max="1" width="0.5703125" customWidth="1"/>
    <col min="2" max="2" width="72.7109375" customWidth="1"/>
    <col min="3" max="3" width="15.42578125" customWidth="1"/>
    <col min="4" max="4" width="13.140625" customWidth="1"/>
    <col min="5" max="5" width="14.85546875" customWidth="1"/>
    <col min="6" max="6" width="17.5703125" customWidth="1"/>
    <col min="7" max="7" width="15.28515625" customWidth="1"/>
    <col min="8" max="8" width="16.85546875" customWidth="1"/>
    <col min="9" max="9" width="16.42578125" customWidth="1"/>
    <col min="10" max="10" width="17.2851562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0.5703125" hidden="1" customWidth="1"/>
    <col min="22" max="22" width="15.5703125" customWidth="1"/>
    <col min="25" max="25" width="16" bestFit="1" customWidth="1"/>
  </cols>
  <sheetData>
    <row r="1" spans="2:31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pans="2:31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2:31" x14ac:dyDescent="0.25">
      <c r="B3" s="132" t="s">
        <v>138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2:31" ht="15.75" customHeight="1" x14ac:dyDescent="0.25">
      <c r="B4" s="112" t="s">
        <v>92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spans="2:31" ht="15.75" customHeight="1" x14ac:dyDescent="0.25">
      <c r="B5" s="112" t="s">
        <v>77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2:31" x14ac:dyDescent="0.25">
      <c r="B6" s="123">
        <v>102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</row>
    <row r="7" spans="2:31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1"/>
    </row>
    <row r="8" spans="2:31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131</v>
      </c>
      <c r="V8" s="75" t="s">
        <v>78</v>
      </c>
    </row>
    <row r="9" spans="2:31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7"/>
      <c r="X9" s="7"/>
      <c r="Y9" s="7"/>
      <c r="Z9" s="7"/>
      <c r="AA9" s="7"/>
      <c r="AB9" s="7"/>
      <c r="AC9" s="7"/>
      <c r="AD9" s="7"/>
      <c r="AE9" s="7"/>
    </row>
    <row r="10" spans="2:31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62"/>
      <c r="W10" s="7"/>
      <c r="X10" s="7"/>
      <c r="Y10" s="7"/>
      <c r="Z10" s="7"/>
      <c r="AA10" s="7"/>
      <c r="AB10" s="7"/>
      <c r="AC10" s="7"/>
      <c r="AD10" s="7"/>
      <c r="AE10" s="7"/>
    </row>
    <row r="11" spans="2:31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/>
      <c r="G11" s="63">
        <v>606029.06999999995</v>
      </c>
      <c r="H11" s="64">
        <v>266146.75</v>
      </c>
      <c r="I11" s="63"/>
      <c r="J11" s="63"/>
      <c r="K11" s="63">
        <v>453982.47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71">
        <f t="shared" ref="V11:V30" si="0">+SUM(F11:U11)</f>
        <v>1326158.29</v>
      </c>
      <c r="W11" s="7"/>
      <c r="X11" s="7"/>
      <c r="Y11" s="7"/>
      <c r="Z11" s="7"/>
      <c r="AA11" s="7"/>
      <c r="AB11" s="7"/>
      <c r="AC11" s="7"/>
      <c r="AD11" s="7"/>
      <c r="AE11" s="7"/>
    </row>
    <row r="12" spans="2:31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/>
      <c r="G12" s="63"/>
      <c r="H12" s="64"/>
      <c r="I12" s="63"/>
      <c r="J12" s="63">
        <v>4448333.34</v>
      </c>
      <c r="K12" s="63">
        <v>469366.66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71">
        <f t="shared" si="0"/>
        <v>4917700</v>
      </c>
      <c r="W12" s="56"/>
      <c r="X12" s="57"/>
      <c r="Y12" s="58"/>
      <c r="Z12" s="58"/>
      <c r="AA12" s="59"/>
      <c r="AB12" s="58"/>
      <c r="AC12" s="58"/>
      <c r="AD12" s="58"/>
      <c r="AE12" s="58"/>
    </row>
    <row r="13" spans="2:31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71">
        <f t="shared" si="0"/>
        <v>0</v>
      </c>
    </row>
    <row r="14" spans="2:31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71">
        <f t="shared" si="0"/>
        <v>0</v>
      </c>
    </row>
    <row r="15" spans="2:31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/>
      <c r="G15" s="63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71">
        <f t="shared" si="0"/>
        <v>0</v>
      </c>
    </row>
    <row r="16" spans="2:31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71">
        <f t="shared" si="0"/>
        <v>0</v>
      </c>
    </row>
    <row r="17" spans="2:22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/>
      <c r="G17" s="63"/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71">
        <f t="shared" si="0"/>
        <v>0</v>
      </c>
    </row>
    <row r="18" spans="2:22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4"/>
      <c r="I18" s="63">
        <v>47554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71">
        <f t="shared" si="0"/>
        <v>47554</v>
      </c>
    </row>
    <row r="19" spans="2:22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4"/>
      <c r="I19" s="63">
        <v>291138</v>
      </c>
      <c r="J19" s="63"/>
      <c r="K19" s="63">
        <v>12800</v>
      </c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71">
        <f t="shared" si="0"/>
        <v>303938</v>
      </c>
    </row>
    <row r="20" spans="2:22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4"/>
      <c r="I20" s="63"/>
      <c r="J20" s="63">
        <v>79225.94</v>
      </c>
      <c r="K20" s="63">
        <v>186328.02</v>
      </c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71">
        <f t="shared" si="0"/>
        <v>265553.95999999996</v>
      </c>
    </row>
    <row r="21" spans="2:22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4">
        <v>270953.09999999998</v>
      </c>
      <c r="I21" s="63"/>
      <c r="J21" s="63">
        <v>124127</v>
      </c>
      <c r="K21" s="63">
        <v>72274.42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71">
        <f t="shared" si="0"/>
        <v>467354.51999999996</v>
      </c>
    </row>
    <row r="22" spans="2:22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/>
      <c r="G22" s="63"/>
      <c r="H22" s="64"/>
      <c r="I22" s="63">
        <v>515383.38</v>
      </c>
      <c r="J22" s="63">
        <v>25950.48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71">
        <f t="shared" si="0"/>
        <v>541333.86</v>
      </c>
    </row>
    <row r="23" spans="2:22" s="26" customFormat="1" ht="21.75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>
        <v>7729</v>
      </c>
      <c r="I23" s="63">
        <v>5664</v>
      </c>
      <c r="J23" s="63">
        <v>102306</v>
      </c>
      <c r="K23" s="63">
        <v>28084</v>
      </c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71">
        <f t="shared" si="0"/>
        <v>143783</v>
      </c>
    </row>
    <row r="24" spans="2:22" s="26" customFormat="1" ht="1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4205.91</v>
      </c>
      <c r="G24" s="63">
        <v>283410.52</v>
      </c>
      <c r="H24" s="64">
        <v>163009.32</v>
      </c>
      <c r="I24" s="63">
        <v>214780.27</v>
      </c>
      <c r="J24" s="63">
        <v>56518.6</v>
      </c>
      <c r="K24" s="63">
        <v>15781.45</v>
      </c>
      <c r="L24" s="101"/>
      <c r="M24" s="63"/>
      <c r="N24" s="63"/>
      <c r="O24" s="63"/>
      <c r="P24" s="63"/>
      <c r="Q24" s="63"/>
      <c r="R24" s="63"/>
      <c r="S24" s="63"/>
      <c r="T24" s="63"/>
      <c r="U24" s="63"/>
      <c r="V24" s="71">
        <f>+SUM(F24:U24)</f>
        <v>737706.07</v>
      </c>
    </row>
    <row r="25" spans="2:22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>
        <v>1758.2</v>
      </c>
      <c r="H25" s="64"/>
      <c r="I25" s="63"/>
      <c r="J25" s="63"/>
      <c r="K25" s="63">
        <v>241900</v>
      </c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71">
        <f t="shared" si="0"/>
        <v>243658.2</v>
      </c>
    </row>
    <row r="26" spans="2:22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71">
        <f t="shared" si="0"/>
        <v>0</v>
      </c>
    </row>
    <row r="27" spans="2:22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/>
      <c r="H27" s="64">
        <v>1008906</v>
      </c>
      <c r="I27" s="63">
        <v>1336875.45</v>
      </c>
      <c r="J27" s="63">
        <v>649152</v>
      </c>
      <c r="K27" s="63">
        <v>953166.63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71">
        <f t="shared" si="0"/>
        <v>3948100.08</v>
      </c>
    </row>
    <row r="28" spans="2:22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>
        <v>2201.88</v>
      </c>
      <c r="K28" s="63">
        <v>51444.89</v>
      </c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71">
        <f t="shared" si="0"/>
        <v>53646.77</v>
      </c>
    </row>
    <row r="29" spans="2:22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>
        <v>107191.2</v>
      </c>
      <c r="I29" s="63"/>
      <c r="J29" s="63"/>
      <c r="K29" s="63">
        <v>240300.66</v>
      </c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71">
        <f t="shared" si="0"/>
        <v>347491.86</v>
      </c>
    </row>
    <row r="30" spans="2:22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>
        <v>25972.34</v>
      </c>
      <c r="I30" s="63"/>
      <c r="J30" s="63"/>
      <c r="K30" s="63">
        <v>78392.240000000005</v>
      </c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71">
        <f t="shared" si="0"/>
        <v>104364.58</v>
      </c>
    </row>
    <row r="31" spans="2:22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>
        <v>1357</v>
      </c>
      <c r="J31" s="63">
        <v>6744.83</v>
      </c>
      <c r="K31" s="63">
        <v>423169.48</v>
      </c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71">
        <f>SUM(F31:T31)</f>
        <v>431271.31</v>
      </c>
    </row>
    <row r="32" spans="2:22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>
        <v>315725.52</v>
      </c>
      <c r="I32" s="63">
        <v>521798.55</v>
      </c>
      <c r="J32" s="63">
        <v>23339.63</v>
      </c>
      <c r="K32" s="63">
        <v>782067.87</v>
      </c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71">
        <f>+SUM(F32:U32)</f>
        <v>1642931.57</v>
      </c>
    </row>
    <row r="33" spans="2:22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>
        <v>1240.01</v>
      </c>
      <c r="H33" s="64">
        <v>283507.20000000001</v>
      </c>
      <c r="I33" s="63">
        <v>1398093.65</v>
      </c>
      <c r="J33" s="63">
        <v>284123.43</v>
      </c>
      <c r="K33" s="63">
        <v>762342.5</v>
      </c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71">
        <f>+SUM(F33:T33)</f>
        <v>2729306.79</v>
      </c>
    </row>
    <row r="34" spans="2:22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71">
        <f>+SUM(F34:U34)</f>
        <v>0</v>
      </c>
    </row>
    <row r="35" spans="2:22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/>
      <c r="G35" s="63">
        <v>50554.97</v>
      </c>
      <c r="H35" s="64">
        <v>1166909.71</v>
      </c>
      <c r="I35" s="63">
        <v>322380.75</v>
      </c>
      <c r="J35" s="63">
        <v>981035.81</v>
      </c>
      <c r="K35" s="63">
        <v>666011.11</v>
      </c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71">
        <f>+SUM(F35:U35)</f>
        <v>3186892.35</v>
      </c>
    </row>
    <row r="36" spans="2:22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71">
        <f>+SUM(F37:U37)</f>
        <v>0</v>
      </c>
    </row>
    <row r="37" spans="2:22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71">
        <f t="shared" ref="V37:V52" si="1">+SUM(F37:Q37)</f>
        <v>0</v>
      </c>
    </row>
    <row r="38" spans="2:22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71">
        <f t="shared" si="1"/>
        <v>0</v>
      </c>
    </row>
    <row r="39" spans="2:22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71">
        <f t="shared" si="1"/>
        <v>0</v>
      </c>
    </row>
    <row r="40" spans="2:22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71">
        <f t="shared" si="1"/>
        <v>0</v>
      </c>
    </row>
    <row r="41" spans="2:22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71">
        <f t="shared" si="1"/>
        <v>0</v>
      </c>
    </row>
    <row r="42" spans="2:22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71">
        <f t="shared" si="1"/>
        <v>0</v>
      </c>
    </row>
    <row r="43" spans="2:22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71">
        <f t="shared" si="1"/>
        <v>0</v>
      </c>
    </row>
    <row r="44" spans="2:22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71">
        <f t="shared" si="1"/>
        <v>0</v>
      </c>
    </row>
    <row r="45" spans="2:22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71">
        <f t="shared" si="1"/>
        <v>0</v>
      </c>
    </row>
    <row r="46" spans="2:22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71">
        <f t="shared" si="1"/>
        <v>0</v>
      </c>
    </row>
    <row r="47" spans="2:22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71">
        <f t="shared" si="1"/>
        <v>0</v>
      </c>
    </row>
    <row r="48" spans="2:22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71">
        <f t="shared" si="1"/>
        <v>0</v>
      </c>
    </row>
    <row r="49" spans="2:22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71">
        <f t="shared" si="1"/>
        <v>0</v>
      </c>
    </row>
    <row r="50" spans="2:22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71">
        <f t="shared" si="1"/>
        <v>0</v>
      </c>
    </row>
    <row r="51" spans="2:22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71">
        <f t="shared" si="1"/>
        <v>0</v>
      </c>
    </row>
    <row r="52" spans="2:22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71">
        <f t="shared" si="1"/>
        <v>0</v>
      </c>
    </row>
    <row r="53" spans="2:22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/>
      <c r="G53" s="63">
        <v>111490</v>
      </c>
      <c r="H53" s="64">
        <v>52995</v>
      </c>
      <c r="I53" s="63"/>
      <c r="J53" s="63">
        <v>59263.76</v>
      </c>
      <c r="K53" s="63">
        <v>58765.59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71">
        <f>+SUM(F53:U53)</f>
        <v>282514.34999999998</v>
      </c>
    </row>
    <row r="54" spans="2:22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71">
        <f>+SUM(F54:U54)</f>
        <v>0</v>
      </c>
    </row>
    <row r="55" spans="2:22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/>
      <c r="G55" s="63"/>
      <c r="H55" s="64"/>
      <c r="I55" s="63">
        <v>20260</v>
      </c>
      <c r="J55" s="63"/>
      <c r="K55" s="63">
        <v>92097.88</v>
      </c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71">
        <f>+SUM(F55:U55)</f>
        <v>112357.88</v>
      </c>
    </row>
    <row r="56" spans="2:22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71">
        <f>+SUM(F56:U56)</f>
        <v>0</v>
      </c>
    </row>
    <row r="57" spans="2:22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/>
      <c r="G57" s="63">
        <v>3450.02</v>
      </c>
      <c r="H57" s="64"/>
      <c r="I57" s="63">
        <v>565903.22</v>
      </c>
      <c r="J57" s="63">
        <v>14295</v>
      </c>
      <c r="K57" s="63">
        <v>88405.95</v>
      </c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71">
        <f>+SUM(E57:U57)</f>
        <v>672054.19</v>
      </c>
    </row>
    <row r="58" spans="2:22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/>
      <c r="G58" s="63"/>
      <c r="H58" s="64"/>
      <c r="I58" s="63"/>
      <c r="J58" s="63">
        <v>88500</v>
      </c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71">
        <f>+SUM(F58:U58)</f>
        <v>88500</v>
      </c>
    </row>
    <row r="59" spans="2:22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71">
        <f>+SUM(F59:U59)</f>
        <v>0</v>
      </c>
    </row>
    <row r="60" spans="2:22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71">
        <f>+SUM(F60:U60)</f>
        <v>0</v>
      </c>
    </row>
    <row r="61" spans="2:22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71">
        <f>+SUM(F61:U61)</f>
        <v>0</v>
      </c>
    </row>
    <row r="62" spans="2:22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71">
        <f t="shared" ref="V62:V82" si="2">+SUM(F62:Q62)</f>
        <v>0</v>
      </c>
    </row>
    <row r="63" spans="2:22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71">
        <f t="shared" si="2"/>
        <v>0</v>
      </c>
    </row>
    <row r="64" spans="2:22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71">
        <f t="shared" si="2"/>
        <v>0</v>
      </c>
    </row>
    <row r="65" spans="2:22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71">
        <f t="shared" si="2"/>
        <v>0</v>
      </c>
    </row>
    <row r="66" spans="2:22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71">
        <f t="shared" si="2"/>
        <v>0</v>
      </c>
    </row>
    <row r="67" spans="2:22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71">
        <f t="shared" si="2"/>
        <v>0</v>
      </c>
    </row>
    <row r="68" spans="2:22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71">
        <f t="shared" si="2"/>
        <v>0</v>
      </c>
    </row>
    <row r="69" spans="2:22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71">
        <f t="shared" si="2"/>
        <v>0</v>
      </c>
    </row>
    <row r="70" spans="2:22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71">
        <f t="shared" si="2"/>
        <v>0</v>
      </c>
    </row>
    <row r="71" spans="2:22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71">
        <f t="shared" si="2"/>
        <v>0</v>
      </c>
    </row>
    <row r="72" spans="2:22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71">
        <f t="shared" si="2"/>
        <v>0</v>
      </c>
    </row>
    <row r="73" spans="2:22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71">
        <f t="shared" si="2"/>
        <v>0</v>
      </c>
    </row>
    <row r="74" spans="2:22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71">
        <f t="shared" si="2"/>
        <v>0</v>
      </c>
    </row>
    <row r="75" spans="2:22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71">
        <f t="shared" si="2"/>
        <v>0</v>
      </c>
    </row>
    <row r="76" spans="2:22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71">
        <f t="shared" si="2"/>
        <v>0</v>
      </c>
    </row>
    <row r="77" spans="2:22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71">
        <f t="shared" si="2"/>
        <v>0</v>
      </c>
    </row>
    <row r="78" spans="2:22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71">
        <f t="shared" si="2"/>
        <v>0</v>
      </c>
    </row>
    <row r="79" spans="2:22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71">
        <f t="shared" si="2"/>
        <v>0</v>
      </c>
    </row>
    <row r="80" spans="2:22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71">
        <f t="shared" si="2"/>
        <v>0</v>
      </c>
    </row>
    <row r="81" spans="2:25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71">
        <f t="shared" si="2"/>
        <v>0</v>
      </c>
    </row>
    <row r="82" spans="2:25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71">
        <f t="shared" si="2"/>
        <v>0</v>
      </c>
    </row>
    <row r="83" spans="2:25" ht="15" customHeight="1" x14ac:dyDescent="0.25">
      <c r="B83" s="83" t="s">
        <v>120</v>
      </c>
      <c r="C83" s="84">
        <f>SUM(C11:C82)</f>
        <v>155200000</v>
      </c>
      <c r="D83" s="93">
        <f>SUM(D11:D82)</f>
        <v>0</v>
      </c>
      <c r="E83" s="93">
        <f>SUM(E60:E82)</f>
        <v>0</v>
      </c>
      <c r="F83" s="93">
        <f>SUM(F11:F82)</f>
        <v>4205.91</v>
      </c>
      <c r="G83" s="87">
        <f>SUM(G11:G82)</f>
        <v>1057932.79</v>
      </c>
      <c r="H83" s="87">
        <f t="shared" ref="H83:I83" si="3">SUM(H11:H82)</f>
        <v>3669045.14</v>
      </c>
      <c r="I83" s="87">
        <f t="shared" si="3"/>
        <v>5241188.2699999986</v>
      </c>
      <c r="J83" s="87">
        <f>SUM(J11:J82)</f>
        <v>6945117.6999999993</v>
      </c>
      <c r="K83" s="87">
        <f t="shared" ref="K83:Q83" si="4">SUM(K11:K82)</f>
        <v>5676681.8200000012</v>
      </c>
      <c r="L83" s="87">
        <f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 t="shared" ref="R83:U83" si="5">SUM(R11:R82)</f>
        <v>0</v>
      </c>
      <c r="S83" s="87">
        <f t="shared" si="5"/>
        <v>0</v>
      </c>
      <c r="T83" s="87">
        <f t="shared" si="5"/>
        <v>0</v>
      </c>
      <c r="U83" s="87">
        <f t="shared" si="5"/>
        <v>0</v>
      </c>
      <c r="V83" s="87">
        <f>+SUM(F83:U83)</f>
        <v>22594171.629999999</v>
      </c>
      <c r="Y83" s="102"/>
    </row>
    <row r="84" spans="2:25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</row>
    <row r="88" spans="2:25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</row>
    <row r="89" spans="2:25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</row>
    <row r="90" spans="2:25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</row>
    <row r="91" spans="2:25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</row>
    <row r="92" spans="2:25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</row>
    <row r="93" spans="2:25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</row>
    <row r="94" spans="2:25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136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</row>
    <row r="95" spans="2:25" ht="20.25" x14ac:dyDescent="0.3">
      <c r="B95" s="96" t="s">
        <v>130</v>
      </c>
      <c r="C95" s="96"/>
      <c r="D95" s="96"/>
      <c r="E95" s="96"/>
      <c r="F95" s="96"/>
      <c r="G95" s="96"/>
      <c r="H95" s="97" t="s">
        <v>137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</row>
    <row r="96" spans="2:25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</row>
    <row r="97" spans="2:22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</row>
    <row r="98" spans="2:22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</row>
    <row r="100" spans="2:22" x14ac:dyDescent="0.25">
      <c r="B100" s="44"/>
      <c r="C100" s="42"/>
      <c r="D100" s="42"/>
      <c r="E100" s="42"/>
      <c r="F100" s="42"/>
    </row>
    <row r="102" spans="2:22" ht="18.75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</row>
    <row r="103" spans="2:22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</row>
    <row r="104" spans="2:22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</row>
  </sheetData>
  <mergeCells count="12">
    <mergeCell ref="B1:V1"/>
    <mergeCell ref="B2:V2"/>
    <mergeCell ref="B3:V3"/>
    <mergeCell ref="B4:V4"/>
    <mergeCell ref="B5:V5"/>
    <mergeCell ref="B102:V102"/>
    <mergeCell ref="B6:V6"/>
    <mergeCell ref="B7:B8"/>
    <mergeCell ref="C7:C8"/>
    <mergeCell ref="D7:D8"/>
    <mergeCell ref="E7:E8"/>
    <mergeCell ref="F7:V7"/>
  </mergeCells>
  <pageMargins left="0.19685039370078741" right="0.23622047244094491" top="0.35433070866141736" bottom="0.74803149606299213" header="0.31496062992125984" footer="0.31496062992125984"/>
  <pageSetup paperSize="5" scale="70" orientation="landscape" horizontalDpi="4294967293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0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25">
      <c r="A4" s="110" t="s">
        <v>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x14ac:dyDescent="0.25">
      <c r="A5" s="122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2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2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23" t="s">
        <v>110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2025-07-17T12:09:30Z</cp:lastPrinted>
  <dcterms:created xsi:type="dcterms:W3CDTF">2021-07-29T18:58:50Z</dcterms:created>
  <dcterms:modified xsi:type="dcterms:W3CDTF">2025-07-17T12:12:46Z</dcterms:modified>
</cp:coreProperties>
</file>