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SEPTIEMBRE 2024\"/>
    </mc:Choice>
  </mc:AlternateContent>
  <xr:revisionPtr revIDLastSave="0" documentId="13_ncr:1_{6A7C9F66-FD59-43A7-8D0F-ECDB9FF9DE7E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'102'!$B$1:$Y$109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" i="6" l="1"/>
  <c r="Y28" i="6"/>
  <c r="Y27" i="6"/>
  <c r="Y26" i="6"/>
  <c r="Y25" i="6"/>
  <c r="Y24" i="6"/>
  <c r="Y23" i="6"/>
  <c r="Y22" i="6"/>
  <c r="Y20" i="6"/>
  <c r="Y19" i="6"/>
  <c r="Y18" i="6"/>
  <c r="Y17" i="6"/>
  <c r="Y83" i="6"/>
  <c r="Y16" i="6"/>
  <c r="Y15" i="6"/>
  <c r="Y12" i="6"/>
  <c r="Y11" i="6"/>
  <c r="X83" i="6"/>
  <c r="W83" i="6"/>
  <c r="G83" i="6"/>
  <c r="Y53" i="6"/>
  <c r="J35" i="6"/>
  <c r="Y35" i="6" s="1"/>
  <c r="J32" i="6"/>
  <c r="Y32" i="6" s="1"/>
  <c r="J27" i="6"/>
  <c r="J24" i="6"/>
  <c r="J23" i="6"/>
  <c r="J11" i="6"/>
  <c r="J12" i="6"/>
  <c r="F83" i="6"/>
  <c r="V83" i="6"/>
  <c r="Y61" i="6"/>
  <c r="Y60" i="6"/>
  <c r="Y59" i="6"/>
  <c r="Y58" i="6"/>
  <c r="Y57" i="6"/>
  <c r="Y56" i="6"/>
  <c r="Y55" i="6"/>
  <c r="Y54" i="6"/>
  <c r="Y36" i="6"/>
  <c r="Y34" i="6"/>
  <c r="Y30" i="6"/>
  <c r="Y21" i="6"/>
  <c r="Y14" i="6"/>
  <c r="Y13" i="6"/>
  <c r="E83" i="6"/>
  <c r="U83" i="6"/>
  <c r="T83" i="6"/>
  <c r="S83" i="6"/>
  <c r="J83" i="6" l="1"/>
  <c r="R83" i="6"/>
  <c r="L83" i="6"/>
  <c r="Y37" i="6" l="1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33" i="6"/>
  <c r="Y31" i="6"/>
  <c r="Q83" i="6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<sst xmlns="http://schemas.openxmlformats.org/spreadsheetml/2006/main" count="605" uniqueCount="139">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</sst>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24" fillId="3" borderId="0" xfId="1" applyFont="1" applyFill="1" applyAlignment="1">
      <alignment horizontal="center" vertical="center"/>
    </xf>
    <xf numFmtId="43" fontId="31" fillId="5" borderId="16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25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5" t="s">
        <v>97</v>
      </c>
      <c r="D3" s="106"/>
      <c r="E3" s="10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5" t="s">
        <v>98</v>
      </c>
      <c r="D4" s="106"/>
      <c r="E4" s="10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7" t="s">
        <v>99</v>
      </c>
      <c r="D5" s="108"/>
      <c r="E5" s="10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7" t="s">
        <v>76</v>
      </c>
      <c r="D6" s="108"/>
      <c r="E6" s="10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7" t="s">
        <v>77</v>
      </c>
      <c r="D7" s="108"/>
      <c r="E7" s="10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7"/>
      <c r="D8" s="108"/>
      <c r="E8" s="108"/>
    </row>
    <row r="9" spans="2:16" ht="15" customHeight="1" x14ac:dyDescent="0.25">
      <c r="C9" s="109" t="s">
        <v>66</v>
      </c>
      <c r="D9" s="110" t="s">
        <v>94</v>
      </c>
      <c r="E9" s="110" t="s">
        <v>93</v>
      </c>
      <c r="F9" s="7"/>
    </row>
    <row r="10" spans="2:16" ht="23.25" customHeight="1" x14ac:dyDescent="0.25">
      <c r="C10" s="109"/>
      <c r="D10" s="111"/>
      <c r="E10" s="11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8" t="s">
        <v>106</v>
      </c>
      <c r="E91" s="11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2" t="s">
        <v>95</v>
      </c>
      <c r="D95" s="113"/>
      <c r="E95" s="114"/>
    </row>
    <row r="96" spans="3:5" ht="29.25" customHeight="1" x14ac:dyDescent="0.25">
      <c r="C96" s="115" t="s">
        <v>102</v>
      </c>
      <c r="D96" s="116"/>
      <c r="E96" s="117"/>
    </row>
    <row r="97" spans="3:5" ht="45" customHeight="1" x14ac:dyDescent="0.25">
      <c r="C97" s="112" t="s">
        <v>96</v>
      </c>
      <c r="D97" s="113"/>
      <c r="E97" s="114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27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7" x14ac:dyDescent="0.25">
      <c r="B3" s="131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7" ht="15.75" customHeight="1" x14ac:dyDescent="0.25">
      <c r="B4" s="122" t="s">
        <v>92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2:27" ht="15.75" customHeight="1" x14ac:dyDescent="0.25">
      <c r="B5" s="122" t="s">
        <v>77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2:27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7"/>
    </row>
    <row r="8" spans="2:27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9" t="s">
        <v>124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</row>
    <row r="89" spans="2:18" ht="15.75" customHeight="1" x14ac:dyDescent="0.3">
      <c r="B89" s="120" t="s">
        <v>127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</row>
    <row r="90" spans="2:18" ht="18.75" x14ac:dyDescent="0.3">
      <c r="B90" s="121" t="s">
        <v>122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9" t="s">
        <v>123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</row>
    <row r="98" spans="2:18" ht="22.5" customHeight="1" x14ac:dyDescent="0.3">
      <c r="B98" s="120" t="s">
        <v>125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</row>
    <row r="99" spans="2:18" ht="18.75" x14ac:dyDescent="0.3">
      <c r="B99" s="121" t="s">
        <v>126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H104"/>
  <sheetViews>
    <sheetView showGridLines="0" tabSelected="1" topLeftCell="F7" zoomScale="93" zoomScaleNormal="93" workbookViewId="0">
      <selection activeCell="Y30" sqref="Y30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" customWidth="1"/>
    <col min="21" max="21" width="0.140625" hidden="1" customWidth="1"/>
    <col min="22" max="22" width="0.5703125" hidden="1" customWidth="1"/>
    <col min="23" max="24" width="14.85546875" customWidth="1"/>
    <col min="25" max="25" width="15.5703125" customWidth="1"/>
    <col min="28" max="28" width="16" bestFit="1" customWidth="1"/>
  </cols>
  <sheetData>
    <row r="1" spans="2:34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2:34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2:34" x14ac:dyDescent="0.25">
      <c r="B3" s="134" t="s">
        <v>138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2:34" ht="15.75" customHeight="1" x14ac:dyDescent="0.25">
      <c r="B4" s="107" t="s">
        <v>92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2:34" ht="15.75" customHeight="1" x14ac:dyDescent="0.25">
      <c r="B5" s="107" t="s">
        <v>77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2:34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</row>
    <row r="7" spans="2:34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7"/>
    </row>
    <row r="8" spans="2:34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131</v>
      </c>
      <c r="U8" s="75" t="s">
        <v>135</v>
      </c>
      <c r="V8" s="75" t="s">
        <v>131</v>
      </c>
      <c r="W8" s="75" t="s">
        <v>132</v>
      </c>
      <c r="X8" s="75" t="s">
        <v>133</v>
      </c>
      <c r="Y8" s="75" t="s">
        <v>78</v>
      </c>
    </row>
    <row r="9" spans="2:34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7"/>
      <c r="AA9" s="7"/>
      <c r="AB9" s="7"/>
      <c r="AC9" s="7"/>
      <c r="AD9" s="7"/>
      <c r="AE9" s="7"/>
      <c r="AF9" s="7"/>
      <c r="AG9" s="7"/>
      <c r="AH9" s="7"/>
    </row>
    <row r="10" spans="2:34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62"/>
      <c r="Z10" s="7"/>
      <c r="AA10" s="7"/>
      <c r="AB10" s="7"/>
      <c r="AC10" s="7"/>
      <c r="AD10" s="7"/>
      <c r="AE10" s="7"/>
      <c r="AF10" s="7"/>
      <c r="AG10" s="7"/>
      <c r="AH10" s="7"/>
    </row>
    <row r="11" spans="2:34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103">
        <v>249758.44</v>
      </c>
      <c r="X11" s="103">
        <v>482902.63</v>
      </c>
      <c r="Y11" s="71">
        <f>+SUM(F11:X11)</f>
        <v>4224010.83</v>
      </c>
      <c r="Z11" s="7"/>
      <c r="AA11" s="7"/>
      <c r="AB11" s="7"/>
      <c r="AC11" s="7"/>
      <c r="AD11" s="7"/>
      <c r="AE11" s="7"/>
      <c r="AF11" s="7"/>
      <c r="AG11" s="7"/>
      <c r="AH11" s="7"/>
    </row>
    <row r="12" spans="2:34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103"/>
      <c r="X12" s="103"/>
      <c r="Y12" s="71">
        <f>+SUM(F12:X12)</f>
        <v>4883825.38</v>
      </c>
      <c r="Z12" s="56"/>
      <c r="AA12" s="57"/>
      <c r="AB12" s="58"/>
      <c r="AC12" s="58"/>
      <c r="AD12" s="59"/>
      <c r="AE12" s="58"/>
      <c r="AF12" s="58"/>
      <c r="AG12" s="58"/>
      <c r="AH12" s="58"/>
    </row>
    <row r="13" spans="2:34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03"/>
      <c r="X13" s="103"/>
      <c r="Y13" s="71">
        <f t="shared" ref="Y13:Y30" si="0">+SUM(F13:V13)</f>
        <v>0</v>
      </c>
    </row>
    <row r="14" spans="2:34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03"/>
      <c r="X14" s="103"/>
      <c r="Y14" s="71">
        <f t="shared" si="0"/>
        <v>0</v>
      </c>
    </row>
    <row r="15" spans="2:34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103"/>
      <c r="X15" s="103"/>
      <c r="Y15" s="71">
        <f>+SUM(F15:X15)</f>
        <v>68114.14</v>
      </c>
    </row>
    <row r="16" spans="2:34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03"/>
      <c r="X16" s="103"/>
      <c r="Y16" s="71">
        <f>+SUM(F16:X16)</f>
        <v>0</v>
      </c>
    </row>
    <row r="17" spans="2:25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103"/>
      <c r="X17" s="103">
        <v>22000</v>
      </c>
      <c r="Y17" s="71">
        <f>+SUM(F17:X17)</f>
        <v>186296.3</v>
      </c>
    </row>
    <row r="18" spans="2:25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03"/>
      <c r="X18" s="103">
        <v>26780.04</v>
      </c>
      <c r="Y18" s="71">
        <f>+SUM(F18:X18)</f>
        <v>198218.04</v>
      </c>
    </row>
    <row r="19" spans="2:25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03"/>
      <c r="X19" s="103"/>
      <c r="Y19" s="71">
        <f>+SUM(F19:X19)</f>
        <v>340461</v>
      </c>
    </row>
    <row r="20" spans="2:25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103"/>
      <c r="X20" s="103">
        <v>6889</v>
      </c>
      <c r="Y20" s="71">
        <f>+SUM(F20:X20)</f>
        <v>445219.86</v>
      </c>
    </row>
    <row r="21" spans="2:25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03"/>
      <c r="X21" s="103"/>
      <c r="Y21" s="71">
        <f t="shared" si="0"/>
        <v>324189.12</v>
      </c>
    </row>
    <row r="22" spans="2:25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03">
        <v>6630.32</v>
      </c>
      <c r="X22" s="103"/>
      <c r="Y22" s="71">
        <f>+SUM(F22:X22)</f>
        <v>493052.36</v>
      </c>
    </row>
    <row r="23" spans="2:25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103">
        <v>27258</v>
      </c>
      <c r="X23" s="103">
        <v>59703.16</v>
      </c>
      <c r="Y23" s="71">
        <f>+SUM(F23:X23)</f>
        <v>360198.22</v>
      </c>
    </row>
    <row r="24" spans="2:25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103">
        <v>28550.59</v>
      </c>
      <c r="X24" s="103">
        <v>164757.09</v>
      </c>
      <c r="Y24" s="71">
        <f>+SUM(F24:X24)</f>
        <v>1188853.47</v>
      </c>
    </row>
    <row r="25" spans="2:25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03">
        <v>90625</v>
      </c>
      <c r="X25" s="103"/>
      <c r="Y25" s="71">
        <f>+SUM(F25:X25)</f>
        <v>104925</v>
      </c>
    </row>
    <row r="26" spans="2:25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3"/>
      <c r="X26" s="103"/>
      <c r="Y26" s="71">
        <f>+SUM(F26:X26)</f>
        <v>0</v>
      </c>
    </row>
    <row r="27" spans="2:25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103">
        <v>272600</v>
      </c>
      <c r="X27" s="103">
        <v>17067.740000000002</v>
      </c>
      <c r="Y27" s="71">
        <f>+SUM(F27:X27)</f>
        <v>5161587.72</v>
      </c>
    </row>
    <row r="28" spans="2:25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103">
        <v>224367.56</v>
      </c>
      <c r="X28" s="103"/>
      <c r="Y28" s="71">
        <f>+SUM(F28:X28)</f>
        <v>291825.3</v>
      </c>
    </row>
    <row r="29" spans="2:25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103">
        <v>737.5</v>
      </c>
      <c r="X29" s="103">
        <v>4795.8500000000004</v>
      </c>
      <c r="Y29" s="71">
        <f>+SUM(F29:X29)</f>
        <v>315418.5</v>
      </c>
    </row>
    <row r="30" spans="2:25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103">
        <v>41225</v>
      </c>
      <c r="X30" s="103"/>
      <c r="Y30" s="71">
        <f t="shared" si="0"/>
        <v>58848.520000000004</v>
      </c>
    </row>
    <row r="31" spans="2:25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103">
        <v>172333.1</v>
      </c>
      <c r="X31" s="103">
        <v>16722.43</v>
      </c>
      <c r="Y31" s="71">
        <f>SUM(F31:U31)</f>
        <v>183386.86000000002</v>
      </c>
    </row>
    <row r="32" spans="2:25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103">
        <v>443626.05</v>
      </c>
      <c r="X32" s="103">
        <v>284989.71000000002</v>
      </c>
      <c r="Y32" s="71">
        <f>+SUM(F32:V32)</f>
        <v>2725340.5100000002</v>
      </c>
    </row>
    <row r="33" spans="2:25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103">
        <v>319560.52</v>
      </c>
      <c r="X33" s="103">
        <v>835647.98</v>
      </c>
      <c r="Y33" s="71">
        <f>+SUM(F33:U33)</f>
        <v>1834906.79</v>
      </c>
    </row>
    <row r="34" spans="2:25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03"/>
      <c r="X34" s="103"/>
      <c r="Y34" s="71">
        <f>+SUM(F34:V34)</f>
        <v>0</v>
      </c>
    </row>
    <row r="35" spans="2:25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103">
        <v>787626.64</v>
      </c>
      <c r="X35" s="103">
        <v>352288.77</v>
      </c>
      <c r="Y35" s="71">
        <f>+SUM(F35:V35)</f>
        <v>3587143.7699999996</v>
      </c>
    </row>
    <row r="36" spans="2:25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03"/>
      <c r="X36" s="103"/>
      <c r="Y36" s="71">
        <f>+SUM(F37:V37)</f>
        <v>0</v>
      </c>
    </row>
    <row r="37" spans="2:25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03"/>
      <c r="X37" s="103"/>
      <c r="Y37" s="71">
        <f t="shared" ref="Y37:Y75" si="1">+SUM(F37:Q37)</f>
        <v>0</v>
      </c>
    </row>
    <row r="38" spans="2:25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03"/>
      <c r="X38" s="103"/>
      <c r="Y38" s="71">
        <f t="shared" si="1"/>
        <v>0</v>
      </c>
    </row>
    <row r="39" spans="2:25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03"/>
      <c r="X39" s="103"/>
      <c r="Y39" s="71">
        <f t="shared" si="1"/>
        <v>0</v>
      </c>
    </row>
    <row r="40" spans="2:25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03"/>
      <c r="X40" s="103"/>
      <c r="Y40" s="71">
        <f t="shared" si="1"/>
        <v>0</v>
      </c>
    </row>
    <row r="41" spans="2:25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03"/>
      <c r="X41" s="103"/>
      <c r="Y41" s="71">
        <f t="shared" si="1"/>
        <v>0</v>
      </c>
    </row>
    <row r="42" spans="2:25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3"/>
      <c r="X42" s="103"/>
      <c r="Y42" s="71">
        <f t="shared" si="1"/>
        <v>0</v>
      </c>
    </row>
    <row r="43" spans="2:25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3"/>
      <c r="X43" s="103"/>
      <c r="Y43" s="71">
        <f t="shared" si="1"/>
        <v>0</v>
      </c>
    </row>
    <row r="44" spans="2:25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3"/>
      <c r="X44" s="103"/>
      <c r="Y44" s="71">
        <f t="shared" si="1"/>
        <v>0</v>
      </c>
    </row>
    <row r="45" spans="2:25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03"/>
      <c r="X45" s="103"/>
      <c r="Y45" s="71">
        <f t="shared" si="1"/>
        <v>0</v>
      </c>
    </row>
    <row r="46" spans="2:25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3"/>
      <c r="X46" s="103"/>
      <c r="Y46" s="71">
        <f t="shared" si="1"/>
        <v>0</v>
      </c>
    </row>
    <row r="47" spans="2:25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03"/>
      <c r="X47" s="103"/>
      <c r="Y47" s="71">
        <f t="shared" si="1"/>
        <v>0</v>
      </c>
    </row>
    <row r="48" spans="2:25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3"/>
      <c r="X48" s="103"/>
      <c r="Y48" s="71">
        <f t="shared" si="1"/>
        <v>0</v>
      </c>
    </row>
    <row r="49" spans="2:25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103"/>
      <c r="X49" s="103"/>
      <c r="Y49" s="71">
        <f t="shared" si="1"/>
        <v>0</v>
      </c>
    </row>
    <row r="50" spans="2:25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3"/>
      <c r="X50" s="103"/>
      <c r="Y50" s="71">
        <f t="shared" si="1"/>
        <v>0</v>
      </c>
    </row>
    <row r="51" spans="2:25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03"/>
      <c r="X51" s="103"/>
      <c r="Y51" s="71">
        <f t="shared" si="1"/>
        <v>0</v>
      </c>
    </row>
    <row r="52" spans="2:25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3"/>
      <c r="X52" s="103"/>
      <c r="Y52" s="71">
        <f t="shared" si="1"/>
        <v>0</v>
      </c>
    </row>
    <row r="53" spans="2:25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03">
        <v>114283</v>
      </c>
      <c r="X53" s="103">
        <v>33973.760000000002</v>
      </c>
      <c r="Y53" s="71">
        <f>+SUM(F53:V53)</f>
        <v>270619.07</v>
      </c>
    </row>
    <row r="54" spans="2:25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103"/>
      <c r="X54" s="103"/>
      <c r="Y54" s="71">
        <f>+SUM(F54:V54)</f>
        <v>14750</v>
      </c>
    </row>
    <row r="55" spans="2:25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03"/>
      <c r="X55" s="103">
        <v>1925760</v>
      </c>
      <c r="Y55" s="71">
        <f>+SUM(F55:V55)</f>
        <v>0</v>
      </c>
    </row>
    <row r="56" spans="2:25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03">
        <v>1144750</v>
      </c>
      <c r="X56" s="103"/>
      <c r="Y56" s="71">
        <f>+SUM(F56:V56)</f>
        <v>0</v>
      </c>
    </row>
    <row r="57" spans="2:25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03">
        <v>299058.36</v>
      </c>
      <c r="X57" s="103"/>
      <c r="Y57" s="71">
        <f>+SUM(E57:V57)</f>
        <v>181424.85</v>
      </c>
    </row>
    <row r="58" spans="2:25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03"/>
      <c r="X58" s="103"/>
      <c r="Y58" s="71">
        <f>+SUM(F58:V58)</f>
        <v>175664.48</v>
      </c>
    </row>
    <row r="59" spans="2:25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03"/>
      <c r="X59" s="103"/>
      <c r="Y59" s="71">
        <f>+SUM(F59:V59)</f>
        <v>0</v>
      </c>
    </row>
    <row r="60" spans="2:25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03"/>
      <c r="X60" s="103"/>
      <c r="Y60" s="71">
        <f>+SUM(F60:V60)</f>
        <v>0</v>
      </c>
    </row>
    <row r="61" spans="2:25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03"/>
      <c r="X61" s="103"/>
      <c r="Y61" s="71">
        <f>+SUM(F61:V61)</f>
        <v>0</v>
      </c>
    </row>
    <row r="62" spans="2:25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3"/>
      <c r="X62" s="103"/>
      <c r="Y62" s="71">
        <f t="shared" si="1"/>
        <v>0</v>
      </c>
    </row>
    <row r="63" spans="2:25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03"/>
      <c r="X63" s="103"/>
      <c r="Y63" s="71">
        <f t="shared" si="1"/>
        <v>0</v>
      </c>
    </row>
    <row r="64" spans="2:25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3"/>
      <c r="X64" s="103"/>
      <c r="Y64" s="71">
        <f t="shared" si="1"/>
        <v>0</v>
      </c>
    </row>
    <row r="65" spans="2:25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03"/>
      <c r="X65" s="103"/>
      <c r="Y65" s="71">
        <f t="shared" si="1"/>
        <v>0</v>
      </c>
    </row>
    <row r="66" spans="2:25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03"/>
      <c r="X66" s="103"/>
      <c r="Y66" s="71">
        <f t="shared" si="1"/>
        <v>0</v>
      </c>
    </row>
    <row r="67" spans="2:25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03"/>
      <c r="X67" s="103"/>
      <c r="Y67" s="71">
        <f t="shared" si="1"/>
        <v>0</v>
      </c>
    </row>
    <row r="68" spans="2:25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03"/>
      <c r="X68" s="103"/>
      <c r="Y68" s="71">
        <f t="shared" si="1"/>
        <v>0</v>
      </c>
    </row>
    <row r="69" spans="2:25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03"/>
      <c r="X69" s="103"/>
      <c r="Y69" s="71">
        <f t="shared" si="1"/>
        <v>0</v>
      </c>
    </row>
    <row r="70" spans="2:25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03"/>
      <c r="X70" s="103"/>
      <c r="Y70" s="71">
        <f t="shared" si="1"/>
        <v>0</v>
      </c>
    </row>
    <row r="71" spans="2:25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03"/>
      <c r="X71" s="103"/>
      <c r="Y71" s="71">
        <f t="shared" si="1"/>
        <v>0</v>
      </c>
    </row>
    <row r="72" spans="2:25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03"/>
      <c r="X72" s="103"/>
      <c r="Y72" s="71">
        <f t="shared" si="1"/>
        <v>0</v>
      </c>
    </row>
    <row r="73" spans="2:25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3"/>
      <c r="X73" s="103"/>
      <c r="Y73" s="71">
        <f t="shared" si="1"/>
        <v>0</v>
      </c>
    </row>
    <row r="74" spans="2:25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03"/>
      <c r="X74" s="103"/>
      <c r="Y74" s="71">
        <f t="shared" si="1"/>
        <v>0</v>
      </c>
    </row>
    <row r="75" spans="2:25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03"/>
      <c r="X75" s="103"/>
      <c r="Y75" s="71">
        <f t="shared" si="1"/>
        <v>0</v>
      </c>
    </row>
    <row r="76" spans="2:25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03"/>
      <c r="X76" s="103"/>
      <c r="Y76" s="71">
        <f t="shared" ref="Y76:Y82" si="2">+SUM(F76:Q76)</f>
        <v>0</v>
      </c>
    </row>
    <row r="77" spans="2:25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03"/>
      <c r="X77" s="103"/>
      <c r="Y77" s="71">
        <f t="shared" si="2"/>
        <v>0</v>
      </c>
    </row>
    <row r="78" spans="2:25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03"/>
      <c r="X78" s="103"/>
      <c r="Y78" s="71">
        <f t="shared" si="2"/>
        <v>0</v>
      </c>
    </row>
    <row r="79" spans="2:25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03"/>
      <c r="X79" s="103"/>
      <c r="Y79" s="71">
        <f t="shared" si="2"/>
        <v>0</v>
      </c>
    </row>
    <row r="80" spans="2:25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03"/>
      <c r="X80" s="103"/>
      <c r="Y80" s="71">
        <f t="shared" si="2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03"/>
      <c r="X81" s="103"/>
      <c r="Y81" s="71">
        <f t="shared" si="2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03"/>
      <c r="X82" s="103"/>
      <c r="Y82" s="71">
        <f t="shared" si="2"/>
        <v>0</v>
      </c>
    </row>
    <row r="83" spans="2:28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3">SUM(H11:H82)</f>
        <v>5825765.5700000003</v>
      </c>
      <c r="I83" s="87">
        <f t="shared" si="3"/>
        <v>3640211.86</v>
      </c>
      <c r="J83" s="87">
        <f>SUM(J11:J82)</f>
        <v>8527557.620000001</v>
      </c>
      <c r="K83" s="87">
        <f t="shared" ref="K83:Q83" si="4">SUM(K11:K82)</f>
        <v>4324828.6300000008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V83" si="5">SUM(R11:R82)</f>
        <v>0</v>
      </c>
      <c r="S83" s="87">
        <f t="shared" si="5"/>
        <v>0</v>
      </c>
      <c r="T83" s="87">
        <f t="shared" si="5"/>
        <v>1183623.6200000001</v>
      </c>
      <c r="U83" s="87">
        <f t="shared" si="5"/>
        <v>0</v>
      </c>
      <c r="V83" s="87">
        <f t="shared" si="5"/>
        <v>0</v>
      </c>
      <c r="W83" s="104">
        <f>SUM(W11:W82)</f>
        <v>4222990.08</v>
      </c>
      <c r="X83" s="104">
        <f>SUM(X11:X55)</f>
        <v>4234278.16</v>
      </c>
      <c r="Y83" s="87">
        <f>+SUM(F83:X83)</f>
        <v>34390125.410000011</v>
      </c>
      <c r="AB83" s="102"/>
    </row>
    <row r="84" spans="2:2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8" spans="2:28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 spans="2:28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 spans="2:28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 spans="2:28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 spans="2:28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 spans="2:28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 spans="2:28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</row>
    <row r="95" spans="2:28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2:25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2:25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100" spans="2:25" x14ac:dyDescent="0.25">
      <c r="B100" s="44"/>
      <c r="C100" s="42"/>
      <c r="D100" s="42"/>
      <c r="E100" s="42"/>
      <c r="F100" s="42"/>
    </row>
    <row r="102" spans="2:25" ht="18.75" x14ac:dyDescent="0.3"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</row>
    <row r="103" spans="2:25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2:25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</sheetData>
  <mergeCells count="12">
    <mergeCell ref="B102:Y102"/>
    <mergeCell ref="B6:Y6"/>
    <mergeCell ref="B7:B8"/>
    <mergeCell ref="C7:C8"/>
    <mergeCell ref="D7:D8"/>
    <mergeCell ref="E7:E8"/>
    <mergeCell ref="F7:Y7"/>
    <mergeCell ref="B1:Y1"/>
    <mergeCell ref="B2:Y2"/>
    <mergeCell ref="B3:Y3"/>
    <mergeCell ref="B4:Y4"/>
    <mergeCell ref="B5:Y5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5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21" customHeight="1" x14ac:dyDescent="0.25">
      <c r="A4" s="105" t="s">
        <v>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22" t="s">
        <v>111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5.75" customHeight="1" x14ac:dyDescent="0.25">
      <c r="A6" s="122" t="s">
        <v>92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5.75" customHeight="1" x14ac:dyDescent="0.25">
      <c r="A7" s="122" t="s">
        <v>77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37" t="s">
        <v>66</v>
      </c>
      <c r="B9" s="138" t="s">
        <v>94</v>
      </c>
      <c r="C9" s="138" t="s">
        <v>93</v>
      </c>
      <c r="D9" s="140" t="s">
        <v>91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</row>
    <row r="10" spans="1:16" x14ac:dyDescent="0.25">
      <c r="A10" s="137"/>
      <c r="B10" s="139"/>
      <c r="C10" s="13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3" t="s">
        <v>108</v>
      </c>
      <c r="B94" s="143"/>
      <c r="C94" s="143"/>
      <c r="D94" s="143"/>
    </row>
    <row r="95" spans="1:16" x14ac:dyDescent="0.25">
      <c r="A95" s="136" t="s">
        <v>109</v>
      </c>
      <c r="B95" s="136"/>
      <c r="C95" s="136"/>
      <c r="D95" s="13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4" t="s">
        <v>101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3:17" ht="21" customHeight="1" x14ac:dyDescent="0.25">
      <c r="C4" s="147" t="s">
        <v>98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3:17" ht="15.75" x14ac:dyDescent="0.25">
      <c r="C5" s="149" t="s">
        <v>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3:17" ht="15.75" customHeight="1" x14ac:dyDescent="0.25">
      <c r="C6" s="151" t="s">
        <v>92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3:17" ht="15.75" customHeight="1" x14ac:dyDescent="0.25">
      <c r="C7" s="152" t="s">
        <v>77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3:17" ht="21" x14ac:dyDescent="0.25">
      <c r="C8" s="146" t="s">
        <v>100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2024-09-17T15:57:13Z</cp:lastPrinted>
  <dcterms:created xsi:type="dcterms:W3CDTF">2021-07-29T18:58:50Z</dcterms:created>
  <dcterms:modified xsi:type="dcterms:W3CDTF">2024-10-17T14:47:59Z</dcterms:modified>
</cp:coreProperties>
</file>