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SEPTIEMBRE 2025\"/>
    </mc:Choice>
  </mc:AlternateContent>
  <xr:revisionPtr revIDLastSave="0" documentId="13_ncr:1_{EB36FBC7-D1BA-4FB4-AFD2-A51342C471B9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'102'!$B$1:$X$109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3" i="6" l="1"/>
  <c r="W83" i="6"/>
  <c r="X18" i="6"/>
  <c r="X12" i="6"/>
  <c r="X13" i="6"/>
  <c r="X14" i="6"/>
  <c r="X15" i="6"/>
  <c r="X16" i="6"/>
  <c r="X17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11" i="6"/>
  <c r="V83" i="6"/>
  <c r="U83" i="6"/>
  <c r="G83" i="6"/>
  <c r="F83" i="6"/>
  <c r="E83" i="6"/>
  <c r="T83" i="6"/>
  <c r="S83" i="6"/>
  <c r="J83" i="6" l="1"/>
  <c r="R83" i="6"/>
  <c r="L83" i="6"/>
  <c r="Q83" i="6" l="1"/>
  <c r="P83" i="6"/>
  <c r="O83" i="6"/>
  <c r="N83" i="6"/>
  <c r="M83" i="6"/>
  <c r="K83" i="6"/>
  <c r="I83" i="6"/>
  <c r="H83" i="6"/>
  <c r="D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<sst xmlns="http://schemas.openxmlformats.org/spreadsheetml/2006/main" count="604" uniqueCount="139">
  <si>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</si>
  <si>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</si>
  <si>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</si>
  <si>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</si>
  <si>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</si>
  <si>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</si>
  <si>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</si>
  <si>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</si>
  <si>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</si>
  <si>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</si>
  <si>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</si>
  <si>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</si>
  <si>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</si>
  <si>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</si>
  <si>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</si>
  <si>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</si>
  <si>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</si>
  <si>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</si>
  <si>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</si>
  <si>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</si>
  <si>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</si>
  <si>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</si>
  <si>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</si>
  <si>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</si>
  <si>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</si>
  <si>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</si>
  <si>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</si>
  <si>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</si>
  <si>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</si>
  <si>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</si>
  <si>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</si>
  <si>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</si>
  <si>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</si>
  <si>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</si>
  <si>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</si>
  <si>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</si>
  <si>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</si>
  <si>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</si>
  <si>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</si>
  <si>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</si>
  <si>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</si>
  <si>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</si>
  <si>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</si>
  <si>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</si>
  <si>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</si>
  <si>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</si>
  <si>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</si>
  <si>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</si>
  <si>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</si>
  <si>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</si>
  <si>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</si>
  <si>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</si>
  <si>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</si>
  <si>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</si>
  <si>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</si>
  <si>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</si>
  <si>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</si>
  <si>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</si>
  <si>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</si>
  <si>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</si>
  <si>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</si>
  <si>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</si>
  <si>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</si>
  <si>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</si>
  <si>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</si>
  <si>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</si>
  <si>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</si>
  <si>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</si>
  <si>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</si>
  <si>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</si>
  <si>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</si>
  <si>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</si>
  <si>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</si>
  <si>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</si>
  <si>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</si>
  <si>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</si>
  <si>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</si>
  <si>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</si>
  <si>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</si>
  <si>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</si>
  <si>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</si>
  <si>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</si>
  <si>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</si>
  <si>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</si>
  <si>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</si>
  <si>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</si>
  <si>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</si>
  <si>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</si>
  <si>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</si>
  <si>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</si>
  <si>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</si>
  <si>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</si>
  <si>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</si>
  <si>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</si>
  <si>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</si>
  <si>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</si>
  <si>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</si>
  <si>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</si>
  <si>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</si>
  <si>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</si>
  <si>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</si>
  <si>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</si>
  <si>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</si>
  <si>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</si>
  <si>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</si>
  <si>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</si>
  <si>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</si>
  <si>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</si>
  <si>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</si>
  <si>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</si>
  <si>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</si>
  <si>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</si>
  <si>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</si>
  <si>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</si>
  <si>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</si>
  <si>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</si>
  <si>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</si>
  <si>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</si>
  <si>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</si>
  <si>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</si>
  <si>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</si>
  <si>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</si>
  <si>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</si>
  <si>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</si>
  <si>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</si>
  <si>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</si>
  <si>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</si>
  <si>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</si>
  <si>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</si>
  <si>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</si>
  <si>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</si>
  <si>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</si>
  <si>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</si>
  <si>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</si>
  <si>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</si>
  <si>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NOVIEMBRE</t>
  </si>
  <si>
    <t>LIC. HILDA GONZALEZ</t>
  </si>
  <si>
    <t xml:space="preserve">ENC. ADM  Y FINANCIERA </t>
  </si>
  <si>
    <t>CORRESPONDIENTE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</si>
</sst>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24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0" t="s">
        <v>97</v>
      </c>
      <c r="D3" s="111"/>
      <c r="E3" s="11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0" t="s">
        <v>98</v>
      </c>
      <c r="D4" s="111"/>
      <c r="E4" s="11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2" t="s">
        <v>99</v>
      </c>
      <c r="D5" s="113"/>
      <c r="E5" s="11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2" t="s">
        <v>76</v>
      </c>
      <c r="D6" s="113"/>
      <c r="E6" s="11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2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2"/>
      <c r="D8" s="113"/>
      <c r="E8" s="113"/>
    </row>
    <row r="9" spans="2:16" ht="15" customHeight="1" x14ac:dyDescent="0.25">
      <c r="C9" s="114" t="s">
        <v>66</v>
      </c>
      <c r="D9" s="115" t="s">
        <v>94</v>
      </c>
      <c r="E9" s="115" t="s">
        <v>93</v>
      </c>
      <c r="F9" s="7"/>
    </row>
    <row r="10" spans="2:16" ht="23.25" customHeight="1" x14ac:dyDescent="0.25">
      <c r="C10" s="114"/>
      <c r="D10" s="116"/>
      <c r="E10" s="11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9" t="s">
        <v>106</v>
      </c>
      <c r="E91" s="10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3" t="s">
        <v>95</v>
      </c>
      <c r="D95" s="104"/>
      <c r="E95" s="105"/>
    </row>
    <row r="96" spans="3:5" ht="29.25" customHeight="1" x14ac:dyDescent="0.25">
      <c r="C96" s="106" t="s">
        <v>102</v>
      </c>
      <c r="D96" s="107"/>
      <c r="E96" s="108"/>
    </row>
    <row r="97" spans="3:5" ht="45" customHeight="1" x14ac:dyDescent="0.25">
      <c r="C97" s="103" t="s">
        <v>96</v>
      </c>
      <c r="D97" s="104"/>
      <c r="E97" s="105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2:27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7" x14ac:dyDescent="0.25">
      <c r="B3" s="120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 t="s">
        <v>100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1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5" t="s">
        <v>124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</row>
    <row r="89" spans="2:18" ht="15.75" customHeight="1" x14ac:dyDescent="0.3">
      <c r="B89" s="126" t="s">
        <v>127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</row>
    <row r="90" spans="2:18" ht="18.75" x14ac:dyDescent="0.3">
      <c r="B90" s="127" t="s">
        <v>122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5" t="s">
        <v>123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</row>
    <row r="98" spans="2:18" ht="22.5" customHeight="1" x14ac:dyDescent="0.3">
      <c r="B98" s="126" t="s">
        <v>125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</row>
    <row r="99" spans="2:18" ht="18.75" x14ac:dyDescent="0.3">
      <c r="B99" s="127" t="s">
        <v>126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G104"/>
  <sheetViews>
    <sheetView showGridLines="0" tabSelected="1" topLeftCell="D1" zoomScale="87" zoomScaleNormal="87" workbookViewId="0">
      <selection activeCell="AA7" sqref="AA7"/>
    </sheetView>
  </sheetViews>
  <sheetFormatPr baseColWidth="10" defaultColWidth="11.42578125" defaultRowHeight="15" x14ac:dyDescent="0.25"/>
  <cols>
    <col min="1" max="1" width="0.5703125" customWidth="1"/>
    <col min="2" max="2" width="70.85546875" customWidth="1"/>
    <col min="3" max="3" width="14.5703125" customWidth="1"/>
    <col min="4" max="4" width="11.28515625" customWidth="1"/>
    <col min="5" max="5" width="12.7109375" customWidth="1"/>
    <col min="6" max="6" width="12.42578125" customWidth="1"/>
    <col min="7" max="7" width="15.28515625" customWidth="1"/>
    <col min="8" max="8" width="16.85546875" customWidth="1"/>
    <col min="9" max="9" width="16.42578125" customWidth="1"/>
    <col min="10" max="10" width="14.5703125" customWidth="1"/>
    <col min="11" max="11" width="13.5703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13.7109375" customWidth="1"/>
    <col min="22" max="22" width="14.28515625" customWidth="1"/>
    <col min="23" max="23" width="12.5703125" customWidth="1"/>
    <col min="24" max="24" width="15" customWidth="1"/>
    <col min="27" max="27" width="16" bestFit="1" customWidth="1"/>
  </cols>
  <sheetData>
    <row r="1" spans="2:33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2:33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2:33" x14ac:dyDescent="0.25">
      <c r="B3" s="132" t="s">
        <v>138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</row>
    <row r="4" spans="2:33" ht="15.75" customHeight="1" x14ac:dyDescent="0.25">
      <c r="B4" s="112" t="s">
        <v>92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2:33" ht="15.75" customHeight="1" x14ac:dyDescent="0.25">
      <c r="B5" s="112" t="s">
        <v>77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</row>
    <row r="6" spans="2:33" x14ac:dyDescent="0.25">
      <c r="B6" s="123">
        <v>102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</row>
    <row r="7" spans="2:33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1"/>
    </row>
    <row r="8" spans="2:33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131</v>
      </c>
      <c r="V8" s="75" t="s">
        <v>132</v>
      </c>
      <c r="W8" s="75" t="s">
        <v>133</v>
      </c>
      <c r="X8" s="75" t="s">
        <v>78</v>
      </c>
    </row>
    <row r="9" spans="2:33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7"/>
      <c r="Z9" s="7"/>
      <c r="AA9" s="7"/>
      <c r="AB9" s="7"/>
      <c r="AC9" s="7"/>
      <c r="AD9" s="7"/>
      <c r="AE9" s="7"/>
      <c r="AF9" s="7"/>
      <c r="AG9" s="7"/>
    </row>
    <row r="10" spans="2:33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62"/>
      <c r="Y10" s="7"/>
      <c r="Z10" s="7"/>
      <c r="AA10" s="7"/>
      <c r="AB10" s="7"/>
      <c r="AC10" s="7"/>
      <c r="AD10" s="7"/>
      <c r="AE10" s="7"/>
      <c r="AF10" s="7"/>
      <c r="AG10" s="7"/>
    </row>
    <row r="11" spans="2:33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/>
      <c r="G11" s="63">
        <v>606029.06999999995</v>
      </c>
      <c r="H11" s="64">
        <v>266146.75</v>
      </c>
      <c r="I11" s="63"/>
      <c r="J11" s="63"/>
      <c r="K11" s="63">
        <v>453982.47</v>
      </c>
      <c r="L11" s="63"/>
      <c r="M11" s="63"/>
      <c r="N11" s="63"/>
      <c r="O11" s="63"/>
      <c r="P11" s="63"/>
      <c r="Q11" s="63"/>
      <c r="R11" s="63"/>
      <c r="S11" s="63"/>
      <c r="T11" s="63"/>
      <c r="U11" s="63">
        <v>317129.65999999997</v>
      </c>
      <c r="V11" s="63">
        <v>552596.21</v>
      </c>
      <c r="W11" s="63">
        <v>0</v>
      </c>
      <c r="X11" s="71">
        <f>+SUM(F11:W11)</f>
        <v>2195884.16</v>
      </c>
      <c r="Y11" s="7"/>
      <c r="Z11" s="7"/>
      <c r="AA11" s="7"/>
      <c r="AB11" s="7"/>
      <c r="AC11" s="7"/>
      <c r="AD11" s="7"/>
      <c r="AE11" s="7"/>
      <c r="AF11" s="7"/>
      <c r="AG11" s="7"/>
    </row>
    <row r="12" spans="2:33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/>
      <c r="G12" s="63"/>
      <c r="H12" s="64"/>
      <c r="I12" s="63"/>
      <c r="J12" s="63">
        <v>4448333.34</v>
      </c>
      <c r="K12" s="63">
        <v>469366.66</v>
      </c>
      <c r="L12" s="63"/>
      <c r="M12" s="63"/>
      <c r="N12" s="63"/>
      <c r="O12" s="63"/>
      <c r="P12" s="63"/>
      <c r="Q12" s="63"/>
      <c r="R12" s="63"/>
      <c r="S12" s="63"/>
      <c r="T12" s="63"/>
      <c r="U12" s="63">
        <v>173000</v>
      </c>
      <c r="V12" s="63">
        <v>-15550</v>
      </c>
      <c r="W12" s="63">
        <v>0</v>
      </c>
      <c r="X12" s="71">
        <f t="shared" ref="X12:X75" si="0">+SUM(F12:W12)</f>
        <v>5075150</v>
      </c>
      <c r="Y12" s="56"/>
      <c r="Z12" s="57"/>
      <c r="AA12" s="58"/>
      <c r="AB12" s="58"/>
      <c r="AC12" s="59"/>
      <c r="AD12" s="58"/>
      <c r="AE12" s="58"/>
      <c r="AF12" s="58"/>
      <c r="AG12" s="58"/>
    </row>
    <row r="13" spans="2:33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71">
        <f t="shared" si="0"/>
        <v>0</v>
      </c>
    </row>
    <row r="14" spans="2:33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71">
        <f t="shared" si="0"/>
        <v>0</v>
      </c>
    </row>
    <row r="15" spans="2:33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/>
      <c r="G15" s="63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71">
        <f t="shared" si="0"/>
        <v>0</v>
      </c>
    </row>
    <row r="16" spans="2:33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71">
        <f t="shared" si="0"/>
        <v>0</v>
      </c>
    </row>
    <row r="17" spans="2:24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/>
      <c r="G17" s="63"/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71">
        <f t="shared" si="0"/>
        <v>0</v>
      </c>
    </row>
    <row r="18" spans="2:24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4"/>
      <c r="I18" s="63">
        <v>47554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>
        <v>121811.4</v>
      </c>
      <c r="V18" s="63">
        <v>28579.599999999999</v>
      </c>
      <c r="W18" s="63">
        <v>0</v>
      </c>
      <c r="X18" s="71">
        <f>+SUM(F18:W18)</f>
        <v>197945</v>
      </c>
    </row>
    <row r="19" spans="2:24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4"/>
      <c r="I19" s="63">
        <v>291138</v>
      </c>
      <c r="J19" s="63"/>
      <c r="K19" s="63">
        <v>12800</v>
      </c>
      <c r="L19" s="63"/>
      <c r="M19" s="63"/>
      <c r="N19" s="63"/>
      <c r="O19" s="63"/>
      <c r="P19" s="63"/>
      <c r="Q19" s="63"/>
      <c r="R19" s="63"/>
      <c r="S19" s="63"/>
      <c r="T19" s="63"/>
      <c r="U19" s="63">
        <v>10738</v>
      </c>
      <c r="V19" s="63"/>
      <c r="W19" s="63"/>
      <c r="X19" s="71">
        <f t="shared" si="0"/>
        <v>314676</v>
      </c>
    </row>
    <row r="20" spans="2:24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4"/>
      <c r="I20" s="63"/>
      <c r="J20" s="63">
        <v>79225.94</v>
      </c>
      <c r="K20" s="63">
        <v>186328.02</v>
      </c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>
        <v>20000</v>
      </c>
      <c r="X20" s="71">
        <f t="shared" si="0"/>
        <v>285553.95999999996</v>
      </c>
    </row>
    <row r="21" spans="2:24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4">
        <v>270953.09999999998</v>
      </c>
      <c r="I21" s="63"/>
      <c r="J21" s="63">
        <v>124127</v>
      </c>
      <c r="K21" s="63">
        <v>72274.42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>
        <v>21240</v>
      </c>
      <c r="W21" s="63">
        <v>-21240</v>
      </c>
      <c r="X21" s="71">
        <f t="shared" si="0"/>
        <v>467354.51999999996</v>
      </c>
    </row>
    <row r="22" spans="2:24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/>
      <c r="G22" s="63"/>
      <c r="H22" s="64"/>
      <c r="I22" s="63">
        <v>515383.38</v>
      </c>
      <c r="J22" s="63">
        <v>25950.48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71">
        <f t="shared" si="0"/>
        <v>541333.86</v>
      </c>
    </row>
    <row r="23" spans="2:24" s="26" customFormat="1" ht="21.75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>
        <v>7729</v>
      </c>
      <c r="I23" s="63">
        <v>5664</v>
      </c>
      <c r="J23" s="63">
        <v>102306</v>
      </c>
      <c r="K23" s="63">
        <v>28084</v>
      </c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>
        <v>200564.6</v>
      </c>
      <c r="W23" s="63">
        <v>126024</v>
      </c>
      <c r="X23" s="71">
        <f t="shared" si="0"/>
        <v>470371.6</v>
      </c>
    </row>
    <row r="24" spans="2:24" s="26" customFormat="1" ht="1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4205.91</v>
      </c>
      <c r="G24" s="63">
        <v>283410.52</v>
      </c>
      <c r="H24" s="64">
        <v>163009.32</v>
      </c>
      <c r="I24" s="63">
        <v>214780.27</v>
      </c>
      <c r="J24" s="63">
        <v>56518.6</v>
      </c>
      <c r="K24" s="63">
        <v>15781.45</v>
      </c>
      <c r="L24" s="101"/>
      <c r="M24" s="63"/>
      <c r="N24" s="63"/>
      <c r="O24" s="63"/>
      <c r="P24" s="63"/>
      <c r="Q24" s="63"/>
      <c r="R24" s="63"/>
      <c r="S24" s="63"/>
      <c r="T24" s="63"/>
      <c r="U24" s="63">
        <v>16420.39</v>
      </c>
      <c r="V24" s="63">
        <v>147118.67000000001</v>
      </c>
      <c r="W24" s="63">
        <v>76260</v>
      </c>
      <c r="X24" s="71">
        <f t="shared" si="0"/>
        <v>977505.13</v>
      </c>
    </row>
    <row r="25" spans="2:24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>
        <v>1758.2</v>
      </c>
      <c r="H25" s="64"/>
      <c r="I25" s="63"/>
      <c r="J25" s="63"/>
      <c r="K25" s="63">
        <v>241900</v>
      </c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71">
        <f t="shared" si="0"/>
        <v>243658.2</v>
      </c>
    </row>
    <row r="26" spans="2:24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71">
        <f t="shared" si="0"/>
        <v>0</v>
      </c>
    </row>
    <row r="27" spans="2:24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/>
      <c r="H27" s="64">
        <v>1008906</v>
      </c>
      <c r="I27" s="63">
        <v>1336875.45</v>
      </c>
      <c r="J27" s="63">
        <v>649152</v>
      </c>
      <c r="K27" s="63">
        <v>953166.63</v>
      </c>
      <c r="L27" s="63"/>
      <c r="M27" s="63"/>
      <c r="N27" s="63"/>
      <c r="O27" s="63"/>
      <c r="P27" s="63"/>
      <c r="Q27" s="63"/>
      <c r="R27" s="63"/>
      <c r="S27" s="63"/>
      <c r="T27" s="63"/>
      <c r="U27" s="63">
        <v>638301</v>
      </c>
      <c r="V27" s="63">
        <v>78626</v>
      </c>
      <c r="W27" s="63">
        <v>421829.14</v>
      </c>
      <c r="X27" s="71">
        <f t="shared" si="0"/>
        <v>5086856.22</v>
      </c>
    </row>
    <row r="28" spans="2:24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>
        <v>2201.88</v>
      </c>
      <c r="K28" s="63">
        <v>51444.89</v>
      </c>
      <c r="L28" s="63"/>
      <c r="M28" s="63"/>
      <c r="N28" s="63"/>
      <c r="O28" s="63"/>
      <c r="P28" s="63"/>
      <c r="Q28" s="63"/>
      <c r="R28" s="63"/>
      <c r="S28" s="63"/>
      <c r="T28" s="63"/>
      <c r="U28" s="63">
        <v>41308.26</v>
      </c>
      <c r="V28" s="63"/>
      <c r="W28" s="63">
        <v>1328.99</v>
      </c>
      <c r="X28" s="71">
        <f t="shared" si="0"/>
        <v>96284.02</v>
      </c>
    </row>
    <row r="29" spans="2:24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>
        <v>107191.2</v>
      </c>
      <c r="I29" s="63"/>
      <c r="J29" s="63"/>
      <c r="K29" s="63">
        <v>240300.66</v>
      </c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>
        <v>164390.51999999999</v>
      </c>
      <c r="W29" s="63">
        <v>6056.35</v>
      </c>
      <c r="X29" s="71">
        <f t="shared" si="0"/>
        <v>517938.73</v>
      </c>
    </row>
    <row r="30" spans="2:24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>
        <v>25972.34</v>
      </c>
      <c r="I30" s="63"/>
      <c r="J30" s="63"/>
      <c r="K30" s="63">
        <v>78392.240000000005</v>
      </c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>
        <v>84066.53</v>
      </c>
      <c r="X30" s="71">
        <f t="shared" si="0"/>
        <v>188431.11</v>
      </c>
    </row>
    <row r="31" spans="2:24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>
        <v>1357</v>
      </c>
      <c r="J31" s="63">
        <v>6744.83</v>
      </c>
      <c r="K31" s="63">
        <v>423169.48</v>
      </c>
      <c r="L31" s="63"/>
      <c r="M31" s="63"/>
      <c r="N31" s="63"/>
      <c r="O31" s="63"/>
      <c r="P31" s="63"/>
      <c r="Q31" s="63"/>
      <c r="R31" s="63"/>
      <c r="S31" s="63"/>
      <c r="T31" s="63"/>
      <c r="U31" s="63">
        <v>18660.52</v>
      </c>
      <c r="V31" s="63">
        <v>472</v>
      </c>
      <c r="W31" s="63">
        <v>2627.03</v>
      </c>
      <c r="X31" s="71">
        <f t="shared" si="0"/>
        <v>453030.86000000004</v>
      </c>
    </row>
    <row r="32" spans="2:24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>
        <v>315725.52</v>
      </c>
      <c r="I32" s="63">
        <v>521798.55</v>
      </c>
      <c r="J32" s="63">
        <v>23339.63</v>
      </c>
      <c r="K32" s="63">
        <v>782067.87</v>
      </c>
      <c r="L32" s="63"/>
      <c r="M32" s="63"/>
      <c r="N32" s="63"/>
      <c r="O32" s="63"/>
      <c r="P32" s="63"/>
      <c r="Q32" s="63"/>
      <c r="R32" s="63"/>
      <c r="S32" s="63"/>
      <c r="T32" s="63"/>
      <c r="U32" s="63">
        <v>339328.37</v>
      </c>
      <c r="V32" s="63">
        <v>417862.42</v>
      </c>
      <c r="W32" s="63">
        <v>235708.27</v>
      </c>
      <c r="X32" s="71">
        <f t="shared" si="0"/>
        <v>2635830.63</v>
      </c>
    </row>
    <row r="33" spans="2:24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>
        <v>1240.01</v>
      </c>
      <c r="H33" s="64">
        <v>283507.20000000001</v>
      </c>
      <c r="I33" s="63">
        <v>1398093.65</v>
      </c>
      <c r="J33" s="63">
        <v>284123.43</v>
      </c>
      <c r="K33" s="63">
        <v>762342.5</v>
      </c>
      <c r="L33" s="63"/>
      <c r="M33" s="63"/>
      <c r="N33" s="63"/>
      <c r="O33" s="63"/>
      <c r="P33" s="63"/>
      <c r="Q33" s="63"/>
      <c r="R33" s="63"/>
      <c r="S33" s="63"/>
      <c r="T33" s="63"/>
      <c r="U33" s="63">
        <v>75892.5</v>
      </c>
      <c r="V33" s="63">
        <v>419624.34</v>
      </c>
      <c r="W33" s="63">
        <v>895208.12</v>
      </c>
      <c r="X33" s="71">
        <f t="shared" si="0"/>
        <v>4120031.75</v>
      </c>
    </row>
    <row r="34" spans="2:24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71">
        <f t="shared" si="0"/>
        <v>0</v>
      </c>
    </row>
    <row r="35" spans="2:24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/>
      <c r="G35" s="63">
        <v>50554.97</v>
      </c>
      <c r="H35" s="64">
        <v>1166909.71</v>
      </c>
      <c r="I35" s="63">
        <v>322380.75</v>
      </c>
      <c r="J35" s="63">
        <v>981035.81</v>
      </c>
      <c r="K35" s="63">
        <v>666011.11</v>
      </c>
      <c r="L35" s="63"/>
      <c r="M35" s="63"/>
      <c r="N35" s="63"/>
      <c r="O35" s="63"/>
      <c r="P35" s="63"/>
      <c r="Q35" s="63"/>
      <c r="R35" s="63"/>
      <c r="S35" s="63"/>
      <c r="T35" s="63"/>
      <c r="U35" s="63">
        <v>641563.36</v>
      </c>
      <c r="V35" s="63">
        <v>645455.37</v>
      </c>
      <c r="W35" s="63">
        <v>1092233.74</v>
      </c>
      <c r="X35" s="71">
        <f t="shared" si="0"/>
        <v>5566144.8200000003</v>
      </c>
    </row>
    <row r="36" spans="2:24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71">
        <f t="shared" si="0"/>
        <v>0</v>
      </c>
    </row>
    <row r="37" spans="2:24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71">
        <f t="shared" si="0"/>
        <v>0</v>
      </c>
    </row>
    <row r="38" spans="2:24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71">
        <f t="shared" si="0"/>
        <v>0</v>
      </c>
    </row>
    <row r="39" spans="2:24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71">
        <f t="shared" si="0"/>
        <v>0</v>
      </c>
    </row>
    <row r="40" spans="2:24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71">
        <f t="shared" si="0"/>
        <v>0</v>
      </c>
    </row>
    <row r="41" spans="2:24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71">
        <f t="shared" si="0"/>
        <v>0</v>
      </c>
    </row>
    <row r="42" spans="2:24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71">
        <f t="shared" si="0"/>
        <v>0</v>
      </c>
    </row>
    <row r="43" spans="2:24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71">
        <f t="shared" si="0"/>
        <v>0</v>
      </c>
    </row>
    <row r="44" spans="2:24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71">
        <f t="shared" si="0"/>
        <v>0</v>
      </c>
    </row>
    <row r="45" spans="2:24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71">
        <f t="shared" si="0"/>
        <v>0</v>
      </c>
    </row>
    <row r="46" spans="2:24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71">
        <f t="shared" si="0"/>
        <v>0</v>
      </c>
    </row>
    <row r="47" spans="2:24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71">
        <f t="shared" si="0"/>
        <v>0</v>
      </c>
    </row>
    <row r="48" spans="2:24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71">
        <f t="shared" si="0"/>
        <v>0</v>
      </c>
    </row>
    <row r="49" spans="2:24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71">
        <f t="shared" si="0"/>
        <v>0</v>
      </c>
    </row>
    <row r="50" spans="2:24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71">
        <f t="shared" si="0"/>
        <v>0</v>
      </c>
    </row>
    <row r="51" spans="2:24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71">
        <f t="shared" si="0"/>
        <v>0</v>
      </c>
    </row>
    <row r="52" spans="2:24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71">
        <f t="shared" si="0"/>
        <v>0</v>
      </c>
    </row>
    <row r="53" spans="2:24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/>
      <c r="G53" s="63">
        <v>111490</v>
      </c>
      <c r="H53" s="64">
        <v>52995</v>
      </c>
      <c r="I53" s="63"/>
      <c r="J53" s="63">
        <v>59263.76</v>
      </c>
      <c r="K53" s="63">
        <v>58765.59</v>
      </c>
      <c r="L53" s="63"/>
      <c r="M53" s="63"/>
      <c r="N53" s="63"/>
      <c r="O53" s="63"/>
      <c r="P53" s="63"/>
      <c r="Q53" s="63"/>
      <c r="R53" s="63"/>
      <c r="S53" s="63"/>
      <c r="T53" s="63"/>
      <c r="U53" s="63">
        <v>82328.86</v>
      </c>
      <c r="V53" s="63">
        <v>8496</v>
      </c>
      <c r="W53" s="63">
        <v>11482.9</v>
      </c>
      <c r="X53" s="71">
        <f t="shared" si="0"/>
        <v>384822.11</v>
      </c>
    </row>
    <row r="54" spans="2:24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>
        <v>174403.20000000001</v>
      </c>
      <c r="X54" s="71">
        <f t="shared" si="0"/>
        <v>174403.20000000001</v>
      </c>
    </row>
    <row r="55" spans="2:24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/>
      <c r="G55" s="63"/>
      <c r="H55" s="64"/>
      <c r="I55" s="63">
        <v>20260</v>
      </c>
      <c r="J55" s="63"/>
      <c r="K55" s="63">
        <v>92097.88</v>
      </c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>
        <v>1400</v>
      </c>
      <c r="X55" s="71">
        <f t="shared" si="0"/>
        <v>113757.88</v>
      </c>
    </row>
    <row r="56" spans="2:24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71">
        <f t="shared" si="0"/>
        <v>0</v>
      </c>
    </row>
    <row r="57" spans="2:24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/>
      <c r="G57" s="63">
        <v>3450.02</v>
      </c>
      <c r="H57" s="64"/>
      <c r="I57" s="63">
        <v>565903.22</v>
      </c>
      <c r="J57" s="63">
        <v>14295</v>
      </c>
      <c r="K57" s="63">
        <v>88405.95</v>
      </c>
      <c r="L57" s="63"/>
      <c r="M57" s="63"/>
      <c r="N57" s="63"/>
      <c r="O57" s="63"/>
      <c r="P57" s="63"/>
      <c r="Q57" s="63"/>
      <c r="R57" s="63"/>
      <c r="S57" s="63"/>
      <c r="T57" s="63"/>
      <c r="U57" s="63">
        <v>45465.4</v>
      </c>
      <c r="V57" s="63">
        <v>297493.48</v>
      </c>
      <c r="W57" s="63">
        <v>504325.55</v>
      </c>
      <c r="X57" s="71">
        <f t="shared" si="0"/>
        <v>1519338.6199999999</v>
      </c>
    </row>
    <row r="58" spans="2:24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/>
      <c r="G58" s="63"/>
      <c r="H58" s="64"/>
      <c r="I58" s="63"/>
      <c r="J58" s="63">
        <v>88500</v>
      </c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>
        <v>5999.99</v>
      </c>
      <c r="V58" s="63"/>
      <c r="W58" s="63"/>
      <c r="X58" s="71">
        <f t="shared" si="0"/>
        <v>94499.99</v>
      </c>
    </row>
    <row r="59" spans="2:24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71">
        <f t="shared" si="0"/>
        <v>0</v>
      </c>
    </row>
    <row r="60" spans="2:24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71">
        <f t="shared" si="0"/>
        <v>0</v>
      </c>
    </row>
    <row r="61" spans="2:24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71">
        <f t="shared" si="0"/>
        <v>0</v>
      </c>
    </row>
    <row r="62" spans="2:24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71">
        <f t="shared" si="0"/>
        <v>0</v>
      </c>
    </row>
    <row r="63" spans="2:24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71">
        <f t="shared" si="0"/>
        <v>0</v>
      </c>
    </row>
    <row r="64" spans="2:24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71">
        <f t="shared" si="0"/>
        <v>0</v>
      </c>
    </row>
    <row r="65" spans="2:24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71">
        <f t="shared" si="0"/>
        <v>0</v>
      </c>
    </row>
    <row r="66" spans="2:24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71">
        <f t="shared" si="0"/>
        <v>0</v>
      </c>
    </row>
    <row r="67" spans="2:24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71">
        <f t="shared" si="0"/>
        <v>0</v>
      </c>
    </row>
    <row r="68" spans="2:24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71">
        <f t="shared" si="0"/>
        <v>0</v>
      </c>
    </row>
    <row r="69" spans="2:24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71">
        <f t="shared" si="0"/>
        <v>0</v>
      </c>
    </row>
    <row r="70" spans="2:24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71">
        <f t="shared" si="0"/>
        <v>0</v>
      </c>
    </row>
    <row r="71" spans="2:24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71">
        <f t="shared" si="0"/>
        <v>0</v>
      </c>
    </row>
    <row r="72" spans="2:24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71">
        <f t="shared" si="0"/>
        <v>0</v>
      </c>
    </row>
    <row r="73" spans="2:24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71">
        <f t="shared" si="0"/>
        <v>0</v>
      </c>
    </row>
    <row r="74" spans="2:24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71">
        <f t="shared" si="0"/>
        <v>0</v>
      </c>
    </row>
    <row r="75" spans="2:24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71">
        <f t="shared" si="0"/>
        <v>0</v>
      </c>
    </row>
    <row r="76" spans="2:24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71">
        <f t="shared" ref="X76:X82" si="1">+SUM(F76:W76)</f>
        <v>0</v>
      </c>
    </row>
    <row r="77" spans="2:24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71">
        <f t="shared" si="1"/>
        <v>0</v>
      </c>
    </row>
    <row r="78" spans="2:24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71">
        <f t="shared" si="1"/>
        <v>0</v>
      </c>
    </row>
    <row r="79" spans="2:24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71">
        <f t="shared" si="1"/>
        <v>0</v>
      </c>
    </row>
    <row r="80" spans="2:24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71">
        <f t="shared" si="1"/>
        <v>0</v>
      </c>
    </row>
    <row r="81" spans="2:27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71">
        <f t="shared" si="1"/>
        <v>0</v>
      </c>
    </row>
    <row r="82" spans="2:27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71">
        <f t="shared" si="1"/>
        <v>0</v>
      </c>
    </row>
    <row r="83" spans="2:27" ht="15" customHeight="1" x14ac:dyDescent="0.25">
      <c r="B83" s="83" t="s">
        <v>120</v>
      </c>
      <c r="C83" s="84">
        <f>SUM(C11:C82)</f>
        <v>155200000</v>
      </c>
      <c r="D83" s="93">
        <f>SUM(D11:D82)</f>
        <v>0</v>
      </c>
      <c r="E83" s="93">
        <f>SUM(E60:E82)</f>
        <v>0</v>
      </c>
      <c r="F83" s="93">
        <f>SUM(F11:F82)</f>
        <v>4205.91</v>
      </c>
      <c r="G83" s="87">
        <f>SUM(G11:G82)</f>
        <v>1057932.79</v>
      </c>
      <c r="H83" s="87">
        <f t="shared" ref="H83:I83" si="2">SUM(H11:H82)</f>
        <v>3669045.14</v>
      </c>
      <c r="I83" s="87">
        <f t="shared" si="2"/>
        <v>5241188.2699999986</v>
      </c>
      <c r="J83" s="87">
        <f>SUM(J11:J82)</f>
        <v>6945117.6999999993</v>
      </c>
      <c r="K83" s="87">
        <f t="shared" ref="K83:Q83" si="3">SUM(K11:K82)</f>
        <v>5676681.8200000012</v>
      </c>
      <c r="L83" s="87">
        <f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 t="shared" ref="R83:T83" si="4">SUM(R11:R82)</f>
        <v>0</v>
      </c>
      <c r="S83" s="87">
        <f t="shared" si="4"/>
        <v>0</v>
      </c>
      <c r="T83" s="87">
        <f t="shared" si="4"/>
        <v>0</v>
      </c>
      <c r="U83" s="87">
        <f>SUM(U11:U82)</f>
        <v>2527947.71</v>
      </c>
      <c r="V83" s="87">
        <f>SUM(V11:V72)</f>
        <v>2966969.21</v>
      </c>
      <c r="W83" s="87">
        <f>SUM(W10:W82)</f>
        <v>3631713.82</v>
      </c>
      <c r="X83" s="87">
        <f>+SUM(F83:W83)</f>
        <v>31720802.370000001</v>
      </c>
      <c r="AA83" s="102"/>
    </row>
    <row r="84" spans="2:27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</row>
    <row r="88" spans="2:27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</row>
    <row r="89" spans="2:27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</row>
    <row r="90" spans="2:27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</row>
    <row r="91" spans="2:27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</row>
    <row r="92" spans="2:27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</row>
    <row r="93" spans="2:27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</row>
    <row r="94" spans="2:27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136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</row>
    <row r="95" spans="2:27" ht="20.25" x14ac:dyDescent="0.3">
      <c r="B95" s="96" t="s">
        <v>130</v>
      </c>
      <c r="C95" s="96"/>
      <c r="D95" s="96"/>
      <c r="E95" s="96"/>
      <c r="F95" s="96"/>
      <c r="G95" s="96"/>
      <c r="H95" s="97" t="s">
        <v>137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</row>
    <row r="96" spans="2:27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2:24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2:24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100" spans="2:24" x14ac:dyDescent="0.25">
      <c r="B100" s="44"/>
      <c r="C100" s="42"/>
      <c r="D100" s="42"/>
      <c r="E100" s="42"/>
      <c r="F100" s="42"/>
    </row>
    <row r="102" spans="2:24" ht="18.75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</row>
    <row r="103" spans="2:24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</row>
    <row r="104" spans="2:24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</row>
  </sheetData>
  <mergeCells count="12">
    <mergeCell ref="B1:X1"/>
    <mergeCell ref="B2:X2"/>
    <mergeCell ref="B3:X3"/>
    <mergeCell ref="B4:X4"/>
    <mergeCell ref="B5:X5"/>
    <mergeCell ref="B102:X102"/>
    <mergeCell ref="B6:X6"/>
    <mergeCell ref="B7:B8"/>
    <mergeCell ref="C7:C8"/>
    <mergeCell ref="D7:D8"/>
    <mergeCell ref="E7:E8"/>
    <mergeCell ref="F7:X7"/>
  </mergeCells>
  <pageMargins left="0.19685039370078741" right="0.23622047244094491" top="0.35433070866141736" bottom="0.74803149606299213" header="0.31496062992125984" footer="0.31496062992125984"/>
  <pageSetup paperSize="5" scale="65" orientation="landscape" horizontalDpi="4294967293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0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25">
      <c r="A4" s="110" t="s">
        <v>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x14ac:dyDescent="0.25">
      <c r="A5" s="122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2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2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23" t="s">
        <v>110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2025-10-16T13:55:54Z</cp:lastPrinted>
  <dcterms:created xsi:type="dcterms:W3CDTF">2021-07-29T18:58:50Z</dcterms:created>
  <dcterms:modified xsi:type="dcterms:W3CDTF">2025-10-16T15:17:30Z</dcterms:modified>
</cp:coreProperties>
</file>