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Agosto 2022\"/>
    </mc:Choice>
  </mc:AlternateContent>
  <xr:revisionPtr revIDLastSave="0" documentId="13_ncr:1_{2C8A00AE-90C6-4094-AAE0-B2E9BC41C437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FONDO 102" sheetId="5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5" l="1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13" i="5"/>
  <c r="K85" i="5"/>
  <c r="J85" i="5"/>
  <c r="I85" i="5"/>
  <c r="H85" i="5"/>
  <c r="F85" i="5"/>
  <c r="C85" i="5"/>
  <c r="Q26" i="2"/>
  <c r="D85" i="2"/>
  <c r="G85" i="5"/>
  <c r="E85" i="5"/>
  <c r="D85" i="5"/>
  <c r="B85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L85" i="5" l="1"/>
  <c r="Q85" i="2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<sst xmlns="http://schemas.openxmlformats.org/spreadsheetml/2006/main" count="386" uniqueCount="123">
  <si>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</si>
  <si>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</si>
  <si>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</si>
  <si>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</si>
  <si>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</si>
  <si>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</si>
  <si>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</si>
  <si>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</si>
  <si>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</si>
  <si>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</si>
  <si>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</si>
  <si>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</si>
  <si>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</si>
  <si>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</si>
  <si>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</si>
  <si>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</si>
  <si>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</si>
  <si>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</si>
  <si>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</si>
  <si>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</si>
  <si>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</si>
  <si>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</si>
  <si>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</si>
  <si>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</si>
  <si>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</si>
  <si>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</si>
  <si>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</si>
  <si>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</si>
  <si>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</si>
  <si>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</si>
  <si>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</si>
  <si>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</si>
  <si>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</si>
  <si>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</si>
  <si>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</si>
  <si>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</si>
  <si>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</si>
  <si>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</si>
  <si>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</si>
  <si>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</si>
  <si>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</si>
  <si>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</si>
  <si>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</si>
  <si>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</si>
  <si>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</si>
  <si>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</si>
  <si>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</si>
  <si>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</si>
  <si>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</si>
  <si>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</si>
  <si>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</si>
  <si>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</si>
  <si>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</si>
  <si>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</si>
  <si>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</si>
  <si>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</si>
  <si>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</si>
  <si>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</si>
  <si>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</si>
  <si>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</si>
  <si>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</si>
  <si>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</si>
  <si>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</si>
  <si>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</si>
  <si>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</si>
  <si>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</si>
  <si>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</si>
  <si>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</si>
  <si>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</si>
  <si>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</si>
  <si>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</si>
  <si>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</si>
  <si>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</si>
  <si>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</si>
  <si>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</si>
  <si>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</si>
  <si>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</si>
  <si>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</si>
  <si>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</si>
  <si>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</si>
  <si>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</si>
  <si>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</si>
  <si>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</si>
  <si>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</si>
  <si>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</si>
  <si>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</si>
  <si>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</si>
  <si>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</si>
  <si>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</si>
  <si>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</si>
  <si>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</si>
  <si>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</si>
  <si>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</si>
  <si>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</si>
  <si>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</si>
  <si>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</si>
  <si>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</si>
  <si>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</si>
  <si>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</si>
  <si>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</si>
  <si>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</si>
  <si>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</si>
  <si>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</si>
  <si>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</si>
  <si>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</si>
  <si>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</si>
  <si>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</si>
  <si>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</si>
  <si>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</si>
  <si>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</si>
  <si>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</si>
  <si>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</si>
  <si>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                       LIC. MANUEL MEDINA GUZMAN </t>
  </si>
  <si>
    <t xml:space="preserve">                                    ENC CONTABILIDAD Y PRESUPUESTO </t>
  </si>
  <si>
    <t>MAYO</t>
  </si>
  <si>
    <t>JUNIO</t>
  </si>
  <si>
    <t xml:space="preserve">                                                                              PREPARADO POR: </t>
  </si>
  <si>
    <t xml:space="preserve">                                                                                 REVISADO POR:    </t>
  </si>
  <si>
    <t>JULIO</t>
  </si>
  <si>
    <t xml:space="preserve">                     LIC. HILDA GONZALEZ  </t>
  </si>
  <si>
    <t xml:space="preserve">                                  ENC ADM Y FINANCIERA </t>
  </si>
  <si>
    <t>AGOSTO</t>
  </si>
  <si>
    <t>Correspondiente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</si>
</sst>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7"/>
      <name val="Cambria"/>
      <family val="1"/>
    </font>
    <font>
      <sz val="5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1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 wrapText="1"/>
    </xf>
    <xf numFmtId="0" fontId="26" fillId="4" borderId="3" xfId="0" applyFont="1" applyFill="1" applyBorder="1" applyAlignment="1">
      <alignment horizontal="center"/>
    </xf>
    <xf numFmtId="164" fontId="20" fillId="2" borderId="2" xfId="0" applyNumberFormat="1" applyFont="1" applyFill="1" applyBorder="1"/>
    <xf numFmtId="165" fontId="10" fillId="0" borderId="0" xfId="0" applyNumberFormat="1" applyFont="1"/>
    <xf numFmtId="165" fontId="28" fillId="0" borderId="0" xfId="0" applyNumberFormat="1" applyFont="1" applyBorder="1"/>
    <xf numFmtId="0" fontId="29" fillId="0" borderId="0" xfId="0" applyFont="1" applyAlignment="1">
      <alignment horizontal="left" indent="2"/>
    </xf>
    <xf numFmtId="0" fontId="29" fillId="0" borderId="0" xfId="0" applyFont="1" applyAlignment="1">
      <alignment horizontal="left" wrapText="1" indent="2"/>
    </xf>
    <xf numFmtId="164" fontId="30" fillId="0" borderId="0" xfId="0" applyNumberFormat="1" applyFont="1"/>
    <xf numFmtId="43" fontId="27" fillId="0" borderId="0" xfId="1" applyFont="1" applyBorder="1" applyAlignment="1">
      <alignment horizontal="center"/>
    </xf>
    <xf numFmtId="43" fontId="11" fillId="0" borderId="0" xfId="1" applyFont="1" applyAlignment="1">
      <alignment horizontal="left" indent="2"/>
    </xf>
    <xf numFmtId="165" fontId="32" fillId="0" borderId="0" xfId="0" applyNumberFormat="1" applyFont="1"/>
    <xf numFmtId="165" fontId="24" fillId="0" borderId="0" xfId="0" applyNumberFormat="1" applyFont="1"/>
    <xf numFmtId="43" fontId="24" fillId="0" borderId="0" xfId="1" applyFont="1"/>
    <xf numFmtId="165" fontId="24" fillId="5" borderId="2" xfId="0" applyNumberFormat="1" applyFont="1" applyFill="1" applyBorder="1"/>
    <xf numFmtId="43" fontId="24" fillId="5" borderId="2" xfId="1" applyFont="1" applyFill="1" applyBorder="1"/>
    <xf numFmtId="0" fontId="31" fillId="0" borderId="0" xfId="0" applyFont="1" applyAlignment="1">
      <alignment horizontal="left" indent="1"/>
    </xf>
    <xf numFmtId="0" fontId="33" fillId="5" borderId="2" xfId="0" applyFont="1" applyFill="1" applyBorder="1" applyAlignment="1">
      <alignment horizontal="center" vertical="center"/>
    </xf>
    <xf numFmtId="0" fontId="3" fillId="0" borderId="0" xfId="0" applyFont="1"/>
    <xf numFmtId="43" fontId="3" fillId="0" borderId="0" xfId="1" applyFont="1"/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left" wrapText="1" indent="2"/>
    </xf>
    <xf numFmtId="0" fontId="31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43" fontId="26" fillId="2" borderId="3" xfId="1" applyFont="1" applyFill="1" applyBorder="1" applyAlignment="1">
      <alignment horizontal="center" wrapText="1"/>
    </xf>
    <xf numFmtId="43" fontId="26" fillId="2" borderId="4" xfId="1" applyFont="1" applyFill="1" applyBorder="1" applyAlignment="1">
      <alignment horizontal="center" wrapText="1"/>
    </xf>
    <xf numFmtId="0" fontId="26" fillId="4" borderId="11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1" fillId="0" borderId="0" xfId="0" applyFont="1" applyAlignment="1">
      <alignment horizontal="left" vertical="center" wrapText="1" indent="2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2</xdr:col>
      <xdr:colOff>314325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123825</xdr:rowOff>
    </xdr:from>
    <xdr:to>
      <xdr:col>0</xdr:col>
      <xdr:colOff>1981200</xdr:colOff>
      <xdr:row>7</xdr:row>
      <xdr:rowOff>161926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6677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628649</xdr:colOff>
      <xdr:row>3</xdr:row>
      <xdr:rowOff>247650</xdr:rowOff>
    </xdr:from>
    <xdr:to>
      <xdr:col>11</xdr:col>
      <xdr:colOff>352424</xdr:colOff>
      <xdr:row>8</xdr:row>
      <xdr:rowOff>196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77224" y="990600"/>
          <a:ext cx="155257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73" t="s">
        <v>97</v>
      </c>
      <c r="D3" s="74"/>
      <c r="E3" s="74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73" t="s">
        <v>98</v>
      </c>
      <c r="D4" s="74"/>
      <c r="E4" s="74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75" t="s">
        <v>99</v>
      </c>
      <c r="D5" s="76"/>
      <c r="E5" s="76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75" t="s">
        <v>76</v>
      </c>
      <c r="D6" s="76"/>
      <c r="E6" s="76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75" t="s">
        <v>77</v>
      </c>
      <c r="D7" s="76"/>
      <c r="E7" s="76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75"/>
      <c r="D8" s="76"/>
      <c r="E8" s="76"/>
    </row>
    <row r="9" spans="2:16" ht="15" customHeight="1" x14ac:dyDescent="0.25">
      <c r="C9" s="77" t="s">
        <v>66</v>
      </c>
      <c r="D9" s="78" t="s">
        <v>94</v>
      </c>
      <c r="E9" s="78" t="s">
        <v>93</v>
      </c>
      <c r="F9" s="7"/>
    </row>
    <row r="10" spans="2:16" ht="23.25" customHeight="1" x14ac:dyDescent="0.25">
      <c r="C10" s="77"/>
      <c r="D10" s="79"/>
      <c r="E10" s="79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2">
        <v>58451500</v>
      </c>
      <c r="E13" s="25"/>
      <c r="F13" s="7"/>
    </row>
    <row r="14" spans="2:16" x14ac:dyDescent="0.25">
      <c r="C14" s="26" t="s">
        <v>3</v>
      </c>
      <c r="D14" s="32">
        <v>2520000</v>
      </c>
      <c r="E14" s="25"/>
      <c r="F14" s="7"/>
    </row>
    <row r="15" spans="2:16" x14ac:dyDescent="0.25">
      <c r="C15" s="26" t="s">
        <v>4</v>
      </c>
      <c r="D15" s="32">
        <v>25000</v>
      </c>
      <c r="E15" s="25"/>
      <c r="F15" s="7"/>
    </row>
    <row r="16" spans="2:16" x14ac:dyDescent="0.25">
      <c r="C16" s="26" t="s">
        <v>5</v>
      </c>
      <c r="D16" s="32">
        <v>1000000</v>
      </c>
      <c r="E16" s="25"/>
      <c r="F16" s="7"/>
    </row>
    <row r="17" spans="3:6" x14ac:dyDescent="0.25">
      <c r="C17" s="26" t="s">
        <v>6</v>
      </c>
      <c r="D17" s="32">
        <v>6754520</v>
      </c>
      <c r="E17" s="25"/>
      <c r="F17" s="7"/>
    </row>
    <row r="18" spans="3:6" x14ac:dyDescent="0.25">
      <c r="C18" s="23" t="s">
        <v>7</v>
      </c>
      <c r="D18" s="32"/>
      <c r="E18" s="25"/>
      <c r="F18" s="7"/>
    </row>
    <row r="19" spans="3:6" x14ac:dyDescent="0.25">
      <c r="C19" s="26" t="s">
        <v>8</v>
      </c>
      <c r="D19" s="32">
        <v>3883550</v>
      </c>
      <c r="E19" s="25"/>
      <c r="F19" s="7"/>
    </row>
    <row r="20" spans="3:6" x14ac:dyDescent="0.25">
      <c r="C20" s="26" t="s">
        <v>9</v>
      </c>
      <c r="D20" s="32">
        <v>0</v>
      </c>
      <c r="E20" s="25"/>
      <c r="F20" s="7"/>
    </row>
    <row r="21" spans="3:6" x14ac:dyDescent="0.25">
      <c r="C21" s="26" t="s">
        <v>10</v>
      </c>
      <c r="D21" s="32">
        <v>0</v>
      </c>
      <c r="E21" s="25"/>
      <c r="F21" s="7"/>
    </row>
    <row r="22" spans="3:6" x14ac:dyDescent="0.25">
      <c r="C22" s="26" t="s">
        <v>11</v>
      </c>
      <c r="D22" s="32">
        <v>500000</v>
      </c>
      <c r="E22" s="25"/>
      <c r="F22" s="7"/>
    </row>
    <row r="23" spans="3:6" x14ac:dyDescent="0.25">
      <c r="C23" s="26" t="s">
        <v>12</v>
      </c>
      <c r="D23" s="32">
        <v>75000</v>
      </c>
      <c r="E23" s="25"/>
    </row>
    <row r="24" spans="3:6" x14ac:dyDescent="0.25">
      <c r="C24" s="26" t="s">
        <v>13</v>
      </c>
      <c r="D24" s="32">
        <v>2544000</v>
      </c>
      <c r="E24" s="25"/>
    </row>
    <row r="25" spans="3:6" x14ac:dyDescent="0.25">
      <c r="C25" s="26" t="s">
        <v>14</v>
      </c>
      <c r="D25" s="32">
        <v>500000</v>
      </c>
      <c r="E25" s="25"/>
    </row>
    <row r="26" spans="3:6" x14ac:dyDescent="0.25">
      <c r="C26" s="26" t="s">
        <v>15</v>
      </c>
      <c r="D26" s="32">
        <v>3440000</v>
      </c>
      <c r="E26" s="25"/>
    </row>
    <row r="27" spans="3:6" x14ac:dyDescent="0.25">
      <c r="C27" s="26" t="s">
        <v>16</v>
      </c>
      <c r="D27" s="32">
        <v>0</v>
      </c>
      <c r="E27" s="25"/>
    </row>
    <row r="28" spans="3:6" x14ac:dyDescent="0.25">
      <c r="C28" s="23" t="s">
        <v>17</v>
      </c>
      <c r="D28" s="32"/>
      <c r="E28" s="25"/>
    </row>
    <row r="29" spans="3:6" x14ac:dyDescent="0.25">
      <c r="C29" s="26" t="s">
        <v>18</v>
      </c>
      <c r="D29" s="32">
        <v>11824711</v>
      </c>
      <c r="E29" s="25"/>
    </row>
    <row r="30" spans="3:6" x14ac:dyDescent="0.25">
      <c r="C30" s="26" t="s">
        <v>19</v>
      </c>
      <c r="D30" s="32">
        <v>745000</v>
      </c>
      <c r="E30" s="25"/>
    </row>
    <row r="31" spans="3:6" x14ac:dyDescent="0.25">
      <c r="C31" s="26" t="s">
        <v>20</v>
      </c>
      <c r="D31" s="32">
        <v>1360000</v>
      </c>
      <c r="E31" s="25"/>
    </row>
    <row r="32" spans="3:6" x14ac:dyDescent="0.25">
      <c r="C32" s="26" t="s">
        <v>21</v>
      </c>
      <c r="D32" s="32">
        <v>375000</v>
      </c>
      <c r="E32" s="25"/>
    </row>
    <row r="33" spans="3:5" x14ac:dyDescent="0.25">
      <c r="C33" s="26" t="s">
        <v>22</v>
      </c>
      <c r="D33" s="32">
        <v>1125000</v>
      </c>
      <c r="E33" s="25"/>
    </row>
    <row r="34" spans="3:5" x14ac:dyDescent="0.25">
      <c r="C34" s="26" t="s">
        <v>23</v>
      </c>
      <c r="D34" s="32">
        <v>3730000</v>
      </c>
      <c r="E34" s="25"/>
    </row>
    <row r="35" spans="3:5" x14ac:dyDescent="0.25">
      <c r="C35" s="26" t="s">
        <v>24</v>
      </c>
      <c r="D35" s="32">
        <v>2255000</v>
      </c>
      <c r="E35" s="25"/>
    </row>
    <row r="36" spans="3:5" x14ac:dyDescent="0.25">
      <c r="C36" s="26" t="s">
        <v>25</v>
      </c>
      <c r="D36" s="32">
        <v>0</v>
      </c>
      <c r="E36" s="25"/>
    </row>
    <row r="37" spans="3:5" x14ac:dyDescent="0.25">
      <c r="C37" s="26" t="s">
        <v>26</v>
      </c>
      <c r="D37" s="32">
        <v>3720524</v>
      </c>
      <c r="E37" s="25"/>
    </row>
    <row r="38" spans="3:5" x14ac:dyDescent="0.25">
      <c r="C38" s="23" t="s">
        <v>27</v>
      </c>
      <c r="D38" s="32"/>
      <c r="E38" s="25"/>
    </row>
    <row r="39" spans="3:5" x14ac:dyDescent="0.25">
      <c r="C39" s="26" t="s">
        <v>28</v>
      </c>
      <c r="D39" s="32">
        <v>0</v>
      </c>
      <c r="E39" s="25"/>
    </row>
    <row r="40" spans="3:5" x14ac:dyDescent="0.25">
      <c r="C40" s="26" t="s">
        <v>29</v>
      </c>
      <c r="D40" s="32">
        <v>0</v>
      </c>
      <c r="E40" s="25"/>
    </row>
    <row r="41" spans="3:5" x14ac:dyDescent="0.25">
      <c r="C41" s="26" t="s">
        <v>30</v>
      </c>
      <c r="D41" s="32">
        <v>0</v>
      </c>
      <c r="E41" s="25"/>
    </row>
    <row r="42" spans="3:5" x14ac:dyDescent="0.25">
      <c r="C42" s="26" t="s">
        <v>31</v>
      </c>
      <c r="D42" s="32">
        <v>0</v>
      </c>
      <c r="E42" s="25"/>
    </row>
    <row r="43" spans="3:5" x14ac:dyDescent="0.25">
      <c r="C43" s="26" t="s">
        <v>32</v>
      </c>
      <c r="D43" s="32">
        <v>0</v>
      </c>
      <c r="E43" s="25"/>
    </row>
    <row r="44" spans="3:5" x14ac:dyDescent="0.25">
      <c r="C44" s="26" t="s">
        <v>33</v>
      </c>
      <c r="D44" s="32">
        <v>0</v>
      </c>
      <c r="E44" s="25"/>
    </row>
    <row r="45" spans="3:5" x14ac:dyDescent="0.25">
      <c r="C45" s="26" t="s">
        <v>34</v>
      </c>
      <c r="D45" s="32">
        <v>0</v>
      </c>
      <c r="E45" s="25"/>
    </row>
    <row r="46" spans="3:5" x14ac:dyDescent="0.25">
      <c r="C46" s="26" t="s">
        <v>35</v>
      </c>
      <c r="D46" s="32">
        <v>0</v>
      </c>
      <c r="E46" s="25"/>
    </row>
    <row r="47" spans="3:5" x14ac:dyDescent="0.25">
      <c r="C47" s="23" t="s">
        <v>36</v>
      </c>
      <c r="D47" s="32"/>
      <c r="E47" s="25"/>
    </row>
    <row r="48" spans="3:5" x14ac:dyDescent="0.25">
      <c r="C48" s="26" t="s">
        <v>37</v>
      </c>
      <c r="D48" s="32">
        <v>0</v>
      </c>
      <c r="E48" s="25"/>
    </row>
    <row r="49" spans="3:5" x14ac:dyDescent="0.25">
      <c r="C49" s="26" t="s">
        <v>38</v>
      </c>
      <c r="D49" s="32">
        <v>0</v>
      </c>
      <c r="E49" s="25"/>
    </row>
    <row r="50" spans="3:5" x14ac:dyDescent="0.25">
      <c r="C50" s="26" t="s">
        <v>39</v>
      </c>
      <c r="D50" s="32">
        <v>0</v>
      </c>
      <c r="E50" s="25"/>
    </row>
    <row r="51" spans="3:5" x14ac:dyDescent="0.25">
      <c r="C51" s="26" t="s">
        <v>40</v>
      </c>
      <c r="D51" s="32">
        <v>0</v>
      </c>
      <c r="E51" s="25"/>
    </row>
    <row r="52" spans="3:5" x14ac:dyDescent="0.25">
      <c r="C52" s="26" t="s">
        <v>41</v>
      </c>
      <c r="D52" s="32">
        <v>0</v>
      </c>
      <c r="E52" s="25"/>
    </row>
    <row r="53" spans="3:5" x14ac:dyDescent="0.25">
      <c r="C53" s="26" t="s">
        <v>42</v>
      </c>
      <c r="D53" s="32">
        <v>0</v>
      </c>
      <c r="E53" s="25"/>
    </row>
    <row r="54" spans="3:5" x14ac:dyDescent="0.25">
      <c r="C54" s="23" t="s">
        <v>43</v>
      </c>
      <c r="D54" s="32"/>
      <c r="E54" s="25"/>
    </row>
    <row r="55" spans="3:5" x14ac:dyDescent="0.25">
      <c r="C55" s="26" t="s">
        <v>44</v>
      </c>
      <c r="D55" s="32">
        <v>500000</v>
      </c>
      <c r="E55" s="25"/>
    </row>
    <row r="56" spans="3:5" x14ac:dyDescent="0.25">
      <c r="C56" s="26" t="s">
        <v>45</v>
      </c>
      <c r="D56" s="32">
        <v>0</v>
      </c>
      <c r="E56" s="25"/>
    </row>
    <row r="57" spans="3:5" x14ac:dyDescent="0.25">
      <c r="C57" s="26" t="s">
        <v>46</v>
      </c>
      <c r="D57" s="32">
        <v>0</v>
      </c>
      <c r="E57" s="25"/>
    </row>
    <row r="58" spans="3:5" x14ac:dyDescent="0.25">
      <c r="C58" s="26" t="s">
        <v>47</v>
      </c>
      <c r="D58" s="32">
        <v>3205000</v>
      </c>
      <c r="E58" s="25"/>
    </row>
    <row r="59" spans="3:5" x14ac:dyDescent="0.25">
      <c r="C59" s="26" t="s">
        <v>48</v>
      </c>
      <c r="D59" s="32">
        <v>0</v>
      </c>
      <c r="E59" s="25"/>
    </row>
    <row r="60" spans="3:5" x14ac:dyDescent="0.25">
      <c r="C60" s="26" t="s">
        <v>49</v>
      </c>
      <c r="D60" s="32">
        <v>0</v>
      </c>
      <c r="E60" s="25"/>
    </row>
    <row r="61" spans="3:5" x14ac:dyDescent="0.25">
      <c r="C61" s="26" t="s">
        <v>50</v>
      </c>
      <c r="D61" s="32">
        <v>9895000</v>
      </c>
      <c r="E61" s="25"/>
    </row>
    <row r="62" spans="3:5" x14ac:dyDescent="0.25">
      <c r="C62" s="26" t="s">
        <v>51</v>
      </c>
      <c r="D62" s="32">
        <v>0</v>
      </c>
      <c r="E62" s="25"/>
    </row>
    <row r="63" spans="3:5" x14ac:dyDescent="0.25">
      <c r="C63" s="26" t="s">
        <v>52</v>
      </c>
      <c r="D63" s="32">
        <v>0</v>
      </c>
      <c r="E63" s="25"/>
    </row>
    <row r="64" spans="3:5" x14ac:dyDescent="0.25">
      <c r="C64" s="23" t="s">
        <v>53</v>
      </c>
      <c r="D64" s="32"/>
      <c r="E64" s="25"/>
    </row>
    <row r="65" spans="3:5" x14ac:dyDescent="0.25">
      <c r="C65" s="26" t="s">
        <v>54</v>
      </c>
      <c r="D65" s="32">
        <v>2175000</v>
      </c>
      <c r="E65" s="25"/>
    </row>
    <row r="66" spans="3:5" x14ac:dyDescent="0.25">
      <c r="C66" s="26" t="s">
        <v>55</v>
      </c>
      <c r="D66" s="32">
        <v>0</v>
      </c>
      <c r="E66" s="25"/>
    </row>
    <row r="67" spans="3:5" x14ac:dyDescent="0.25">
      <c r="C67" s="26" t="s">
        <v>56</v>
      </c>
      <c r="D67" s="32">
        <v>0</v>
      </c>
      <c r="E67" s="25"/>
    </row>
    <row r="68" spans="3:5" x14ac:dyDescent="0.25">
      <c r="C68" s="26" t="s">
        <v>57</v>
      </c>
      <c r="D68" s="32">
        <v>0</v>
      </c>
      <c r="E68" s="25"/>
    </row>
    <row r="69" spans="3:5" x14ac:dyDescent="0.25">
      <c r="C69" s="23" t="s">
        <v>58</v>
      </c>
      <c r="D69" s="32"/>
      <c r="E69" s="25"/>
    </row>
    <row r="70" spans="3:5" x14ac:dyDescent="0.25">
      <c r="C70" s="26" t="s">
        <v>59</v>
      </c>
      <c r="D70" s="32">
        <v>0</v>
      </c>
      <c r="E70" s="25"/>
    </row>
    <row r="71" spans="3:5" x14ac:dyDescent="0.25">
      <c r="C71" s="26" t="s">
        <v>60</v>
      </c>
      <c r="D71" s="32">
        <v>0</v>
      </c>
      <c r="E71" s="25"/>
    </row>
    <row r="72" spans="3:5" x14ac:dyDescent="0.25">
      <c r="C72" s="23" t="s">
        <v>61</v>
      </c>
      <c r="D72" s="32"/>
      <c r="E72" s="25"/>
    </row>
    <row r="73" spans="3:5" x14ac:dyDescent="0.25">
      <c r="C73" s="26" t="s">
        <v>62</v>
      </c>
      <c r="D73" s="32">
        <v>0</v>
      </c>
      <c r="E73" s="25"/>
    </row>
    <row r="74" spans="3:5" x14ac:dyDescent="0.25">
      <c r="C74" s="26" t="s">
        <v>63</v>
      </c>
      <c r="D74" s="32">
        <v>0</v>
      </c>
      <c r="E74" s="25"/>
    </row>
    <row r="75" spans="3:5" x14ac:dyDescent="0.25">
      <c r="C75" s="26" t="s">
        <v>64</v>
      </c>
      <c r="D75" s="32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2">
        <v>0</v>
      </c>
      <c r="E78" s="25"/>
    </row>
    <row r="79" spans="3:5" x14ac:dyDescent="0.25">
      <c r="C79" s="26" t="s">
        <v>70</v>
      </c>
      <c r="D79" s="32">
        <v>0</v>
      </c>
      <c r="E79" s="25"/>
    </row>
    <row r="80" spans="3:5" x14ac:dyDescent="0.25">
      <c r="C80" s="23" t="s">
        <v>71</v>
      </c>
      <c r="D80" s="32"/>
      <c r="E80" s="25"/>
    </row>
    <row r="81" spans="3:5" x14ac:dyDescent="0.25">
      <c r="C81" s="26" t="s">
        <v>72</v>
      </c>
      <c r="D81" s="32">
        <v>0</v>
      </c>
      <c r="E81" s="25"/>
    </row>
    <row r="82" spans="3:5" x14ac:dyDescent="0.25">
      <c r="C82" s="26" t="s">
        <v>73</v>
      </c>
      <c r="D82" s="32">
        <v>0</v>
      </c>
      <c r="E82" s="25"/>
    </row>
    <row r="83" spans="3:5" x14ac:dyDescent="0.25">
      <c r="C83" s="23" t="s">
        <v>74</v>
      </c>
      <c r="D83" s="32"/>
      <c r="E83" s="25"/>
    </row>
    <row r="84" spans="3:5" x14ac:dyDescent="0.25">
      <c r="C84" s="26" t="s">
        <v>75</v>
      </c>
      <c r="D84" s="32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4" t="s">
        <v>104</v>
      </c>
      <c r="D91" s="72" t="s">
        <v>106</v>
      </c>
      <c r="E91" s="72"/>
    </row>
    <row r="92" spans="3:5" x14ac:dyDescent="0.25">
      <c r="C92" s="33" t="s">
        <v>103</v>
      </c>
      <c r="D92" t="s">
        <v>105</v>
      </c>
    </row>
    <row r="93" spans="3:5" x14ac:dyDescent="0.25">
      <c r="C93" s="33"/>
    </row>
    <row r="95" spans="3:5" ht="20.25" customHeight="1" x14ac:dyDescent="0.25">
      <c r="C95" s="66" t="s">
        <v>95</v>
      </c>
      <c r="D95" s="67"/>
      <c r="E95" s="68"/>
    </row>
    <row r="96" spans="3:5" ht="29.25" customHeight="1" x14ac:dyDescent="0.25">
      <c r="C96" s="69" t="s">
        <v>102</v>
      </c>
      <c r="D96" s="70"/>
      <c r="E96" s="71"/>
    </row>
    <row r="97" spans="3:5" ht="45" customHeight="1" x14ac:dyDescent="0.25">
      <c r="C97" s="66" t="s">
        <v>96</v>
      </c>
      <c r="D97" s="67"/>
      <c r="E97" s="68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opLeftCell="A52" workbookViewId="0">
      <selection activeCell="V78" sqref="V78"/>
    </sheetView>
  </sheetViews>
  <sheetFormatPr baseColWidth="10" defaultColWidth="11.42578125" defaultRowHeight="15" x14ac:dyDescent="0.25"/>
  <cols>
    <col min="1" max="1" width="0.5703125" customWidth="1"/>
    <col min="2" max="2" width="21.28515625" customWidth="1"/>
    <col min="3" max="3" width="11.7109375" customWidth="1"/>
    <col min="4" max="4" width="8.42578125" customWidth="1"/>
    <col min="5" max="5" width="8.7109375" customWidth="1"/>
    <col min="6" max="6" width="8.42578125" customWidth="1"/>
    <col min="7" max="7" width="9" customWidth="1"/>
    <col min="8" max="8" width="8.7109375" customWidth="1"/>
    <col min="9" max="9" width="8.85546875" customWidth="1"/>
    <col min="10" max="10" width="8.5703125" customWidth="1"/>
    <col min="11" max="12" width="8.85546875" customWidth="1"/>
    <col min="13" max="13" width="9.28515625" customWidth="1"/>
    <col min="14" max="14" width="9" customWidth="1"/>
    <col min="15" max="15" width="8.5703125" customWidth="1"/>
    <col min="16" max="16" width="9" customWidth="1"/>
    <col min="17" max="17" width="9.42578125" customWidth="1"/>
  </cols>
  <sheetData>
    <row r="3" spans="2:17" ht="28.5" customHeight="1" x14ac:dyDescent="0.25">
      <c r="B3" s="73" t="s">
        <v>97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2:17" ht="21" customHeight="1" x14ac:dyDescent="0.25">
      <c r="B4" s="73" t="s">
        <v>98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2:17" x14ac:dyDescent="0.25">
      <c r="B5" s="82" t="s">
        <v>111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2:17" ht="15.75" customHeight="1" x14ac:dyDescent="0.25">
      <c r="B6" s="82" t="s">
        <v>92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2:17" ht="15.75" customHeight="1" x14ac:dyDescent="0.25">
      <c r="B7" s="82" t="s">
        <v>77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</row>
    <row r="8" spans="2:17" x14ac:dyDescent="0.25">
      <c r="B8" s="90" t="s">
        <v>100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</row>
    <row r="9" spans="2:17" ht="25.5" customHeight="1" x14ac:dyDescent="0.25">
      <c r="B9" s="87" t="s">
        <v>66</v>
      </c>
      <c r="C9" s="88" t="s">
        <v>94</v>
      </c>
      <c r="D9" s="88" t="s">
        <v>93</v>
      </c>
      <c r="E9" s="84" t="s">
        <v>91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</row>
    <row r="10" spans="2:17" ht="25.5" customHeight="1" x14ac:dyDescent="0.25">
      <c r="B10" s="87"/>
      <c r="C10" s="89"/>
      <c r="D10" s="89"/>
      <c r="E10" s="42" t="s">
        <v>79</v>
      </c>
      <c r="F10" s="42" t="s">
        <v>80</v>
      </c>
      <c r="G10" s="42" t="s">
        <v>81</v>
      </c>
      <c r="H10" s="42" t="s">
        <v>82</v>
      </c>
      <c r="I10" s="43" t="s">
        <v>83</v>
      </c>
      <c r="J10" s="42" t="s">
        <v>84</v>
      </c>
      <c r="K10" s="43" t="s">
        <v>85</v>
      </c>
      <c r="L10" s="42" t="s">
        <v>86</v>
      </c>
      <c r="M10" s="44" t="s">
        <v>87</v>
      </c>
      <c r="N10" s="44" t="s">
        <v>88</v>
      </c>
      <c r="O10" s="44" t="s">
        <v>89</v>
      </c>
      <c r="P10" s="44" t="s">
        <v>90</v>
      </c>
      <c r="Q10" s="42" t="s">
        <v>78</v>
      </c>
    </row>
    <row r="11" spans="2:17" x14ac:dyDescent="0.25">
      <c r="B11" s="27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49" t="s">
        <v>2</v>
      </c>
      <c r="C13" s="51">
        <v>58451500</v>
      </c>
      <c r="D13" s="47">
        <v>0</v>
      </c>
      <c r="E13" s="47">
        <v>4372425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8">
        <f>SUM(E13:P13)</f>
        <v>4372425</v>
      </c>
    </row>
    <row r="14" spans="2:17" s="26" customFormat="1" ht="11.25" x14ac:dyDescent="0.2">
      <c r="B14" s="49" t="s">
        <v>3</v>
      </c>
      <c r="C14" s="51">
        <v>2520000</v>
      </c>
      <c r="D14" s="47">
        <v>0</v>
      </c>
      <c r="E14" s="47">
        <v>206500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8">
        <f t="shared" ref="Q14:Q77" si="0">SUM(E14:P14)</f>
        <v>206500</v>
      </c>
    </row>
    <row r="15" spans="2:17" s="26" customFormat="1" ht="11.25" x14ac:dyDescent="0.2">
      <c r="B15" s="49" t="s">
        <v>4</v>
      </c>
      <c r="C15" s="51">
        <v>25000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8">
        <f t="shared" si="0"/>
        <v>0</v>
      </c>
    </row>
    <row r="16" spans="2:17" s="26" customFormat="1" ht="11.25" x14ac:dyDescent="0.2">
      <c r="B16" s="49" t="s">
        <v>5</v>
      </c>
      <c r="C16" s="51">
        <v>1000000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8">
        <f t="shared" si="0"/>
        <v>0</v>
      </c>
    </row>
    <row r="17" spans="2:17" s="26" customFormat="1" ht="11.25" x14ac:dyDescent="0.2">
      <c r="B17" s="49" t="s">
        <v>6</v>
      </c>
      <c r="C17" s="51">
        <v>6754520</v>
      </c>
      <c r="D17" s="47">
        <v>0</v>
      </c>
      <c r="E17" s="47">
        <v>664492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8">
        <f t="shared" si="0"/>
        <v>664492</v>
      </c>
    </row>
    <row r="18" spans="2:17" s="26" customFormat="1" ht="11.25" x14ac:dyDescent="0.2">
      <c r="B18" s="49" t="s">
        <v>7</v>
      </c>
      <c r="C18" s="51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8">
        <f t="shared" si="0"/>
        <v>0</v>
      </c>
    </row>
    <row r="19" spans="2:17" s="26" customFormat="1" ht="11.25" x14ac:dyDescent="0.2">
      <c r="B19" s="49" t="s">
        <v>8</v>
      </c>
      <c r="C19" s="51">
        <v>3883550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8">
        <f t="shared" si="0"/>
        <v>0</v>
      </c>
    </row>
    <row r="20" spans="2:17" s="26" customFormat="1" ht="11.25" x14ac:dyDescent="0.2">
      <c r="B20" s="49" t="s">
        <v>9</v>
      </c>
      <c r="C20" s="51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8">
        <f t="shared" si="0"/>
        <v>0</v>
      </c>
    </row>
    <row r="21" spans="2:17" s="26" customFormat="1" ht="11.25" x14ac:dyDescent="0.2">
      <c r="B21" s="49" t="s">
        <v>10</v>
      </c>
      <c r="C21" s="51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8">
        <f t="shared" si="0"/>
        <v>0</v>
      </c>
    </row>
    <row r="22" spans="2:17" s="26" customFormat="1" ht="11.25" x14ac:dyDescent="0.2">
      <c r="B22" s="49" t="s">
        <v>11</v>
      </c>
      <c r="C22" s="51">
        <v>500000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8">
        <f t="shared" si="0"/>
        <v>0</v>
      </c>
    </row>
    <row r="23" spans="2:17" s="26" customFormat="1" ht="11.25" x14ac:dyDescent="0.2">
      <c r="B23" s="49" t="s">
        <v>12</v>
      </c>
      <c r="C23" s="51">
        <v>75000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8">
        <f t="shared" si="0"/>
        <v>0</v>
      </c>
    </row>
    <row r="24" spans="2:17" s="26" customFormat="1" ht="11.25" x14ac:dyDescent="0.2">
      <c r="B24" s="49" t="s">
        <v>13</v>
      </c>
      <c r="C24" s="51">
        <v>2544000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8">
        <f t="shared" si="0"/>
        <v>0</v>
      </c>
    </row>
    <row r="25" spans="2:17" s="26" customFormat="1" ht="27.75" customHeight="1" x14ac:dyDescent="0.2">
      <c r="B25" s="50" t="s">
        <v>14</v>
      </c>
      <c r="C25" s="51">
        <v>500000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8">
        <f t="shared" si="0"/>
        <v>0</v>
      </c>
    </row>
    <row r="26" spans="2:17" s="26" customFormat="1" ht="26.25" customHeight="1" x14ac:dyDescent="0.2">
      <c r="B26" s="50" t="s">
        <v>15</v>
      </c>
      <c r="C26" s="51">
        <v>3440000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8">
        <f>SUM(E26:P26)</f>
        <v>0</v>
      </c>
    </row>
    <row r="27" spans="2:17" s="26" customFormat="1" ht="11.25" x14ac:dyDescent="0.2">
      <c r="B27" s="49" t="s">
        <v>16</v>
      </c>
      <c r="C27" s="51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8">
        <f t="shared" si="0"/>
        <v>0</v>
      </c>
    </row>
    <row r="28" spans="2:17" s="26" customFormat="1" ht="11.25" x14ac:dyDescent="0.2">
      <c r="B28" s="49" t="s">
        <v>17</v>
      </c>
      <c r="C28" s="51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8">
        <f t="shared" si="0"/>
        <v>0</v>
      </c>
    </row>
    <row r="29" spans="2:17" s="26" customFormat="1" ht="11.25" x14ac:dyDescent="0.2">
      <c r="B29" s="49" t="s">
        <v>18</v>
      </c>
      <c r="C29" s="51">
        <v>11824711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8">
        <f t="shared" si="0"/>
        <v>0</v>
      </c>
    </row>
    <row r="30" spans="2:17" s="26" customFormat="1" ht="11.25" x14ac:dyDescent="0.2">
      <c r="B30" s="49" t="s">
        <v>19</v>
      </c>
      <c r="C30" s="51">
        <v>745000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8">
        <f t="shared" si="0"/>
        <v>0</v>
      </c>
    </row>
    <row r="31" spans="2:17" s="26" customFormat="1" ht="11.25" x14ac:dyDescent="0.2">
      <c r="B31" s="49" t="s">
        <v>20</v>
      </c>
      <c r="C31" s="51">
        <v>1360000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8">
        <f t="shared" si="0"/>
        <v>0</v>
      </c>
    </row>
    <row r="32" spans="2:17" s="26" customFormat="1" ht="11.25" x14ac:dyDescent="0.2">
      <c r="B32" s="49" t="s">
        <v>21</v>
      </c>
      <c r="C32" s="51">
        <v>375000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8">
        <f t="shared" si="0"/>
        <v>0</v>
      </c>
    </row>
    <row r="33" spans="2:17" s="26" customFormat="1" ht="11.25" x14ac:dyDescent="0.2">
      <c r="B33" s="49" t="s">
        <v>22</v>
      </c>
      <c r="C33" s="51">
        <v>1125000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8">
        <f t="shared" si="0"/>
        <v>0</v>
      </c>
    </row>
    <row r="34" spans="2:17" s="26" customFormat="1" ht="19.5" customHeight="1" x14ac:dyDescent="0.2">
      <c r="B34" s="50" t="s">
        <v>23</v>
      </c>
      <c r="C34" s="51">
        <v>3730000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8">
        <f t="shared" si="0"/>
        <v>0</v>
      </c>
    </row>
    <row r="35" spans="2:17" s="26" customFormat="1" ht="27" customHeight="1" x14ac:dyDescent="0.2">
      <c r="B35" s="50" t="s">
        <v>24</v>
      </c>
      <c r="C35" s="51">
        <v>2255000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8">
        <f t="shared" si="0"/>
        <v>0</v>
      </c>
    </row>
    <row r="36" spans="2:17" s="26" customFormat="1" ht="27" customHeight="1" x14ac:dyDescent="0.2">
      <c r="B36" s="50" t="s">
        <v>25</v>
      </c>
      <c r="C36" s="51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8">
        <f t="shared" si="0"/>
        <v>0</v>
      </c>
    </row>
    <row r="37" spans="2:17" s="26" customFormat="1" ht="11.25" x14ac:dyDescent="0.2">
      <c r="B37" s="49" t="s">
        <v>26</v>
      </c>
      <c r="C37" s="51">
        <v>3720524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8">
        <f t="shared" si="0"/>
        <v>0</v>
      </c>
    </row>
    <row r="38" spans="2:17" s="26" customFormat="1" ht="11.25" x14ac:dyDescent="0.2">
      <c r="B38" s="49" t="s">
        <v>27</v>
      </c>
      <c r="C38" s="51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8">
        <f t="shared" si="0"/>
        <v>0</v>
      </c>
    </row>
    <row r="39" spans="2:17" s="26" customFormat="1" ht="11.25" x14ac:dyDescent="0.2">
      <c r="B39" s="49" t="s">
        <v>28</v>
      </c>
      <c r="C39" s="51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8">
        <f t="shared" si="0"/>
        <v>0</v>
      </c>
    </row>
    <row r="40" spans="2:17" s="26" customFormat="1" ht="21.75" customHeight="1" x14ac:dyDescent="0.2">
      <c r="B40" s="50" t="s">
        <v>29</v>
      </c>
      <c r="C40" s="51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8">
        <f t="shared" si="0"/>
        <v>0</v>
      </c>
    </row>
    <row r="41" spans="2:17" s="26" customFormat="1" ht="21.75" customHeight="1" x14ac:dyDescent="0.2">
      <c r="B41" s="50" t="s">
        <v>30</v>
      </c>
      <c r="C41" s="51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8">
        <f t="shared" si="0"/>
        <v>0</v>
      </c>
    </row>
    <row r="42" spans="2:17" s="26" customFormat="1" ht="21.75" customHeight="1" x14ac:dyDescent="0.2">
      <c r="B42" s="50" t="s">
        <v>31</v>
      </c>
      <c r="C42" s="51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8">
        <f t="shared" si="0"/>
        <v>0</v>
      </c>
    </row>
    <row r="43" spans="2:17" s="26" customFormat="1" ht="21.75" customHeight="1" x14ac:dyDescent="0.2">
      <c r="B43" s="50" t="s">
        <v>32</v>
      </c>
      <c r="C43" s="51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8">
        <f t="shared" si="0"/>
        <v>0</v>
      </c>
    </row>
    <row r="44" spans="2:17" s="26" customFormat="1" ht="11.25" x14ac:dyDescent="0.2">
      <c r="B44" s="49" t="s">
        <v>33</v>
      </c>
      <c r="C44" s="51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8">
        <f t="shared" si="0"/>
        <v>0</v>
      </c>
    </row>
    <row r="45" spans="2:17" s="26" customFormat="1" ht="21.75" customHeight="1" x14ac:dyDescent="0.2">
      <c r="B45" s="50" t="s">
        <v>34</v>
      </c>
      <c r="C45" s="51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8">
        <f t="shared" si="0"/>
        <v>0</v>
      </c>
    </row>
    <row r="46" spans="2:17" s="26" customFormat="1" ht="21.75" customHeight="1" x14ac:dyDescent="0.2">
      <c r="B46" s="50" t="s">
        <v>35</v>
      </c>
      <c r="C46" s="51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8">
        <f t="shared" si="0"/>
        <v>0</v>
      </c>
    </row>
    <row r="47" spans="2:17" s="26" customFormat="1" ht="11.25" x14ac:dyDescent="0.2">
      <c r="B47" s="49" t="s">
        <v>36</v>
      </c>
      <c r="C47" s="51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8">
        <f t="shared" si="0"/>
        <v>0</v>
      </c>
    </row>
    <row r="48" spans="2:17" s="26" customFormat="1" ht="21.75" customHeight="1" x14ac:dyDescent="0.2">
      <c r="B48" s="50" t="s">
        <v>37</v>
      </c>
      <c r="C48" s="51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8">
        <f t="shared" si="0"/>
        <v>0</v>
      </c>
    </row>
    <row r="49" spans="2:17" s="31" customFormat="1" ht="17.25" x14ac:dyDescent="0.2">
      <c r="B49" s="50" t="s">
        <v>38</v>
      </c>
      <c r="C49" s="51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8">
        <f t="shared" si="0"/>
        <v>0</v>
      </c>
    </row>
    <row r="50" spans="2:17" s="31" customFormat="1" ht="17.25" x14ac:dyDescent="0.2">
      <c r="B50" s="50" t="s">
        <v>39</v>
      </c>
      <c r="C50" s="51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8">
        <f t="shared" si="0"/>
        <v>0</v>
      </c>
    </row>
    <row r="51" spans="2:17" s="31" customFormat="1" ht="25.5" x14ac:dyDescent="0.2">
      <c r="B51" s="50" t="s">
        <v>40</v>
      </c>
      <c r="C51" s="51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8">
        <f t="shared" si="0"/>
        <v>0</v>
      </c>
    </row>
    <row r="52" spans="2:17" s="26" customFormat="1" ht="11.25" x14ac:dyDescent="0.2">
      <c r="B52" s="49" t="s">
        <v>41</v>
      </c>
      <c r="C52" s="51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8">
        <f t="shared" si="0"/>
        <v>0</v>
      </c>
    </row>
    <row r="53" spans="2:17" s="31" customFormat="1" ht="17.25" x14ac:dyDescent="0.2">
      <c r="B53" s="50" t="s">
        <v>42</v>
      </c>
      <c r="C53" s="51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8">
        <f t="shared" si="0"/>
        <v>0</v>
      </c>
    </row>
    <row r="54" spans="2:17" s="26" customFormat="1" ht="11.25" x14ac:dyDescent="0.2">
      <c r="B54" s="49" t="s">
        <v>43</v>
      </c>
      <c r="C54" s="51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8">
        <f t="shared" si="0"/>
        <v>0</v>
      </c>
    </row>
    <row r="55" spans="2:17" s="26" customFormat="1" ht="11.25" x14ac:dyDescent="0.2">
      <c r="B55" s="49" t="s">
        <v>44</v>
      </c>
      <c r="C55" s="51">
        <v>500000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8">
        <f t="shared" si="0"/>
        <v>0</v>
      </c>
    </row>
    <row r="56" spans="2:17" s="31" customFormat="1" ht="25.5" x14ac:dyDescent="0.2">
      <c r="B56" s="50" t="s">
        <v>45</v>
      </c>
      <c r="C56" s="51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8">
        <f t="shared" si="0"/>
        <v>0</v>
      </c>
    </row>
    <row r="57" spans="2:17" s="31" customFormat="1" ht="17.25" x14ac:dyDescent="0.2">
      <c r="B57" s="50" t="s">
        <v>46</v>
      </c>
      <c r="C57" s="51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8">
        <f t="shared" si="0"/>
        <v>0</v>
      </c>
    </row>
    <row r="58" spans="2:17" s="31" customFormat="1" ht="25.5" x14ac:dyDescent="0.2">
      <c r="B58" s="50" t="s">
        <v>47</v>
      </c>
      <c r="C58" s="51">
        <v>3205000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8">
        <f t="shared" si="0"/>
        <v>0</v>
      </c>
    </row>
    <row r="59" spans="2:17" s="26" customFormat="1" ht="11.25" x14ac:dyDescent="0.2">
      <c r="B59" s="49" t="s">
        <v>48</v>
      </c>
      <c r="C59" s="51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8">
        <f t="shared" si="0"/>
        <v>0</v>
      </c>
    </row>
    <row r="60" spans="2:17" s="26" customFormat="1" ht="11.25" x14ac:dyDescent="0.2">
      <c r="B60" s="49" t="s">
        <v>49</v>
      </c>
      <c r="C60" s="51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8">
        <f t="shared" si="0"/>
        <v>0</v>
      </c>
    </row>
    <row r="61" spans="2:17" s="26" customFormat="1" ht="11.25" x14ac:dyDescent="0.2">
      <c r="B61" s="49" t="s">
        <v>50</v>
      </c>
      <c r="C61" s="51">
        <v>9895000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8">
        <f t="shared" si="0"/>
        <v>0</v>
      </c>
    </row>
    <row r="62" spans="2:17" s="26" customFormat="1" ht="11.25" x14ac:dyDescent="0.2">
      <c r="B62" s="49" t="s">
        <v>51</v>
      </c>
      <c r="C62" s="51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8">
        <f t="shared" si="0"/>
        <v>0</v>
      </c>
    </row>
    <row r="63" spans="2:17" s="31" customFormat="1" ht="25.5" x14ac:dyDescent="0.2">
      <c r="B63" s="50" t="s">
        <v>52</v>
      </c>
      <c r="C63" s="51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8">
        <f t="shared" si="0"/>
        <v>0</v>
      </c>
    </row>
    <row r="64" spans="2:17" s="26" customFormat="1" ht="11.25" x14ac:dyDescent="0.2">
      <c r="B64" s="49" t="s">
        <v>53</v>
      </c>
      <c r="C64" s="51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8">
        <f t="shared" si="0"/>
        <v>0</v>
      </c>
    </row>
    <row r="65" spans="2:17" s="26" customFormat="1" ht="11.25" x14ac:dyDescent="0.2">
      <c r="B65" s="49" t="s">
        <v>54</v>
      </c>
      <c r="C65" s="51">
        <v>2175000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8">
        <f t="shared" si="0"/>
        <v>0</v>
      </c>
    </row>
    <row r="66" spans="2:17" s="26" customFormat="1" ht="11.25" x14ac:dyDescent="0.2">
      <c r="B66" s="49" t="s">
        <v>55</v>
      </c>
      <c r="C66" s="51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8">
        <f t="shared" si="0"/>
        <v>0</v>
      </c>
    </row>
    <row r="67" spans="2:17" s="26" customFormat="1" ht="11.25" x14ac:dyDescent="0.2">
      <c r="B67" s="49" t="s">
        <v>56</v>
      </c>
      <c r="C67" s="51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8">
        <f t="shared" si="0"/>
        <v>0</v>
      </c>
    </row>
    <row r="68" spans="2:17" s="31" customFormat="1" ht="25.5" x14ac:dyDescent="0.2">
      <c r="B68" s="50" t="s">
        <v>57</v>
      </c>
      <c r="C68" s="51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8">
        <f t="shared" si="0"/>
        <v>0</v>
      </c>
    </row>
    <row r="69" spans="2:17" s="31" customFormat="1" ht="25.5" x14ac:dyDescent="0.2">
      <c r="B69" s="50" t="s">
        <v>58</v>
      </c>
      <c r="C69" s="51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8">
        <f t="shared" si="0"/>
        <v>0</v>
      </c>
    </row>
    <row r="70" spans="2:17" s="26" customFormat="1" ht="11.25" x14ac:dyDescent="0.2">
      <c r="B70" s="49" t="s">
        <v>59</v>
      </c>
      <c r="C70" s="51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8">
        <f t="shared" si="0"/>
        <v>0</v>
      </c>
    </row>
    <row r="71" spans="2:17" s="31" customFormat="1" ht="25.5" x14ac:dyDescent="0.2">
      <c r="B71" s="50" t="s">
        <v>60</v>
      </c>
      <c r="C71" s="51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8">
        <f t="shared" si="0"/>
        <v>0</v>
      </c>
    </row>
    <row r="72" spans="2:17" s="26" customFormat="1" ht="11.25" x14ac:dyDescent="0.2">
      <c r="B72" s="49" t="s">
        <v>61</v>
      </c>
      <c r="C72" s="51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8">
        <f t="shared" si="0"/>
        <v>0</v>
      </c>
    </row>
    <row r="73" spans="2:17" s="26" customFormat="1" ht="11.25" x14ac:dyDescent="0.2">
      <c r="B73" s="49" t="s">
        <v>62</v>
      </c>
      <c r="C73" s="51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8">
        <f t="shared" si="0"/>
        <v>0</v>
      </c>
    </row>
    <row r="74" spans="2:17" s="26" customFormat="1" ht="11.25" x14ac:dyDescent="0.2">
      <c r="B74" s="49" t="s">
        <v>63</v>
      </c>
      <c r="C74" s="51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8">
        <f t="shared" si="0"/>
        <v>0</v>
      </c>
    </row>
    <row r="75" spans="2:17" s="31" customFormat="1" ht="17.25" x14ac:dyDescent="0.2">
      <c r="B75" s="50" t="s">
        <v>64</v>
      </c>
      <c r="C75" s="51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8">
        <f t="shared" si="0"/>
        <v>0</v>
      </c>
    </row>
    <row r="76" spans="2:17" s="26" customFormat="1" ht="11.25" x14ac:dyDescent="0.2">
      <c r="B76" s="49" t="s">
        <v>67</v>
      </c>
      <c r="C76" s="51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8">
        <f t="shared" si="0"/>
        <v>0</v>
      </c>
    </row>
    <row r="77" spans="2:17" s="26" customFormat="1" ht="11.25" x14ac:dyDescent="0.2">
      <c r="B77" s="49" t="s">
        <v>68</v>
      </c>
      <c r="C77" s="51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8">
        <f t="shared" si="0"/>
        <v>0</v>
      </c>
    </row>
    <row r="78" spans="2:17" s="26" customFormat="1" ht="11.25" x14ac:dyDescent="0.2">
      <c r="B78" s="49" t="s">
        <v>69</v>
      </c>
      <c r="C78" s="51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8">
        <f t="shared" ref="Q78:Q84" si="1">SUM(E78:P78)</f>
        <v>0</v>
      </c>
    </row>
    <row r="79" spans="2:17" s="26" customFormat="1" ht="11.25" x14ac:dyDescent="0.2">
      <c r="B79" s="49" t="s">
        <v>70</v>
      </c>
      <c r="C79" s="51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8">
        <f t="shared" si="1"/>
        <v>0</v>
      </c>
    </row>
    <row r="80" spans="2:17" s="26" customFormat="1" ht="11.25" x14ac:dyDescent="0.2">
      <c r="B80" s="49" t="s">
        <v>71</v>
      </c>
      <c r="C80" s="51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8">
        <f t="shared" si="1"/>
        <v>0</v>
      </c>
    </row>
    <row r="81" spans="2:17" s="26" customFormat="1" ht="11.25" x14ac:dyDescent="0.2">
      <c r="B81" s="49" t="s">
        <v>72</v>
      </c>
      <c r="C81" s="51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8">
        <f t="shared" si="1"/>
        <v>0</v>
      </c>
    </row>
    <row r="82" spans="2:17" s="26" customFormat="1" ht="11.25" x14ac:dyDescent="0.2">
      <c r="B82" s="49" t="s">
        <v>73</v>
      </c>
      <c r="C82" s="51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8">
        <f t="shared" si="1"/>
        <v>0</v>
      </c>
    </row>
    <row r="83" spans="2:17" s="26" customFormat="1" ht="11.25" x14ac:dyDescent="0.2">
      <c r="B83" s="49" t="s">
        <v>74</v>
      </c>
      <c r="C83" s="51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8">
        <f t="shared" si="1"/>
        <v>0</v>
      </c>
    </row>
    <row r="84" spans="2:17" s="26" customFormat="1" ht="11.25" x14ac:dyDescent="0.2">
      <c r="B84" s="49" t="s">
        <v>75</v>
      </c>
      <c r="C84" s="51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8">
        <f t="shared" si="1"/>
        <v>0</v>
      </c>
    </row>
    <row r="85" spans="2:17" x14ac:dyDescent="0.25">
      <c r="B85" s="29" t="s">
        <v>65</v>
      </c>
      <c r="C85" s="46">
        <f>SUM(C13:C84)</f>
        <v>120603805</v>
      </c>
      <c r="D85" s="30">
        <f>SUM(D13:D84)</f>
        <v>0</v>
      </c>
      <c r="E85" s="41">
        <f>SUM(E13:E84)</f>
        <v>5243417</v>
      </c>
      <c r="F85" s="41">
        <f t="shared" ref="F85:P85" si="2">SUM(F13:F84)</f>
        <v>0</v>
      </c>
      <c r="G85" s="41">
        <f t="shared" si="2"/>
        <v>0</v>
      </c>
      <c r="H85" s="41">
        <f t="shared" si="2"/>
        <v>0</v>
      </c>
      <c r="I85" s="41">
        <f t="shared" si="2"/>
        <v>0</v>
      </c>
      <c r="J85" s="41">
        <f t="shared" si="2"/>
        <v>0</v>
      </c>
      <c r="K85" s="41">
        <f t="shared" si="2"/>
        <v>0</v>
      </c>
      <c r="L85" s="41">
        <f t="shared" si="2"/>
        <v>0</v>
      </c>
      <c r="M85" s="41">
        <f t="shared" si="2"/>
        <v>0</v>
      </c>
      <c r="N85" s="41">
        <f t="shared" si="2"/>
        <v>0</v>
      </c>
      <c r="O85" s="41">
        <f t="shared" si="2"/>
        <v>0</v>
      </c>
      <c r="P85" s="41">
        <f t="shared" si="2"/>
        <v>0</v>
      </c>
      <c r="Q85" s="41">
        <f>SUM(Q13:Q84)</f>
        <v>5243417</v>
      </c>
    </row>
    <row r="92" spans="2:17" x14ac:dyDescent="0.25">
      <c r="B92" s="35" t="s">
        <v>107</v>
      </c>
      <c r="C92" s="36"/>
      <c r="D92" s="37"/>
      <c r="E92" s="38"/>
    </row>
    <row r="93" spans="2:17" x14ac:dyDescent="0.25">
      <c r="B93" s="39"/>
      <c r="C93" s="36"/>
      <c r="D93" s="37"/>
      <c r="E93" s="38"/>
    </row>
    <row r="94" spans="2:17" x14ac:dyDescent="0.25">
      <c r="B94" s="80" t="s">
        <v>108</v>
      </c>
      <c r="C94" s="80"/>
      <c r="D94" s="80"/>
      <c r="E94" s="80"/>
    </row>
    <row r="95" spans="2:17" x14ac:dyDescent="0.25">
      <c r="B95" s="81" t="s">
        <v>109</v>
      </c>
      <c r="C95" s="81"/>
      <c r="D95" s="81"/>
      <c r="E95" s="81"/>
    </row>
    <row r="96" spans="2:17" x14ac:dyDescent="0.25">
      <c r="B96" s="40"/>
      <c r="C96" s="38"/>
      <c r="D96" s="38"/>
      <c r="E96" s="38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O98"/>
  <sheetViews>
    <sheetView showGridLines="0" tabSelected="1" topLeftCell="A3" workbookViewId="0">
      <selection activeCell="A8" sqref="A8:L8"/>
    </sheetView>
  </sheetViews>
  <sheetFormatPr baseColWidth="10" defaultColWidth="11.42578125" defaultRowHeight="15" x14ac:dyDescent="0.25"/>
  <cols>
    <col min="1" max="1" width="33.5703125" customWidth="1"/>
    <col min="2" max="2" width="12.85546875" customWidth="1"/>
    <col min="3" max="3" width="10" customWidth="1"/>
    <col min="4" max="4" width="12.140625" customWidth="1"/>
    <col min="5" max="5" width="12.5703125" customWidth="1"/>
    <col min="6" max="6" width="12.42578125" customWidth="1"/>
    <col min="7" max="7" width="13.140625" customWidth="1"/>
    <col min="8" max="11" width="13.7109375" customWidth="1"/>
    <col min="12" max="12" width="13.42578125" customWidth="1"/>
    <col min="14" max="15" width="12.140625" bestFit="1" customWidth="1"/>
  </cols>
  <sheetData>
    <row r="3" spans="1:12" ht="28.5" customHeight="1" x14ac:dyDescent="0.25">
      <c r="A3" s="73" t="s">
        <v>97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21" customHeight="1" x14ac:dyDescent="0.25">
      <c r="A4" s="73" t="s">
        <v>98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x14ac:dyDescent="0.25">
      <c r="A5" s="82" t="s">
        <v>122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ht="15.75" customHeight="1" x14ac:dyDescent="0.25">
      <c r="A6" s="82" t="s">
        <v>92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 ht="15.75" customHeight="1" x14ac:dyDescent="0.25">
      <c r="A7" s="82" t="s">
        <v>77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2" x14ac:dyDescent="0.25">
      <c r="A8" s="90" t="s">
        <v>110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2" ht="25.5" customHeight="1" x14ac:dyDescent="0.25">
      <c r="A9" s="92" t="s">
        <v>66</v>
      </c>
      <c r="B9" s="93" t="s">
        <v>94</v>
      </c>
      <c r="C9" s="95" t="s">
        <v>93</v>
      </c>
      <c r="D9" s="97" t="s">
        <v>91</v>
      </c>
      <c r="E9" s="98"/>
      <c r="F9" s="98"/>
      <c r="G9" s="98"/>
      <c r="H9" s="99"/>
      <c r="I9" s="99"/>
      <c r="J9" s="99"/>
      <c r="K9" s="99"/>
      <c r="L9" s="100"/>
    </row>
    <row r="10" spans="1:12" x14ac:dyDescent="0.25">
      <c r="A10" s="92"/>
      <c r="B10" s="94"/>
      <c r="C10" s="96"/>
      <c r="D10" s="45" t="s">
        <v>79</v>
      </c>
      <c r="E10" s="45" t="s">
        <v>80</v>
      </c>
      <c r="F10" s="45" t="s">
        <v>81</v>
      </c>
      <c r="G10" s="45" t="s">
        <v>82</v>
      </c>
      <c r="H10" s="45" t="s">
        <v>114</v>
      </c>
      <c r="I10" s="45" t="s">
        <v>115</v>
      </c>
      <c r="J10" s="45" t="s">
        <v>118</v>
      </c>
      <c r="K10" s="45" t="s">
        <v>121</v>
      </c>
      <c r="L10" s="45" t="s">
        <v>78</v>
      </c>
    </row>
    <row r="11" spans="1:12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A12" s="59" t="s">
        <v>1</v>
      </c>
      <c r="B12" s="4"/>
      <c r="C12" s="4"/>
      <c r="D12" s="61"/>
      <c r="E12" s="61"/>
      <c r="F12" s="62"/>
      <c r="G12" s="62"/>
      <c r="H12" s="62"/>
      <c r="I12" s="62"/>
      <c r="J12" s="62"/>
      <c r="K12" s="62"/>
      <c r="L12" s="61"/>
    </row>
    <row r="13" spans="1:12" ht="27" customHeight="1" x14ac:dyDescent="0.25">
      <c r="A13" s="63" t="s">
        <v>2</v>
      </c>
      <c r="B13" s="54">
        <v>58451500</v>
      </c>
      <c r="C13" s="55">
        <v>0</v>
      </c>
      <c r="D13" s="56">
        <v>163333</v>
      </c>
      <c r="E13" s="56">
        <v>159333</v>
      </c>
      <c r="F13" s="56">
        <v>235333.33</v>
      </c>
      <c r="G13" s="56">
        <v>180000</v>
      </c>
      <c r="H13" s="56">
        <v>160000</v>
      </c>
      <c r="I13" s="56">
        <v>160000</v>
      </c>
      <c r="J13" s="56">
        <v>288666.65999999997</v>
      </c>
      <c r="K13" s="56">
        <v>440516.66</v>
      </c>
      <c r="L13" s="56">
        <f>+SUM(D13:K13)</f>
        <v>1787182.65</v>
      </c>
    </row>
    <row r="14" spans="1:12" s="26" customFormat="1" ht="12.75" x14ac:dyDescent="0.2">
      <c r="A14" s="63" t="s">
        <v>3</v>
      </c>
      <c r="B14" s="54">
        <v>2520000</v>
      </c>
      <c r="C14" s="55">
        <v>0</v>
      </c>
      <c r="D14" s="56">
        <v>0</v>
      </c>
      <c r="E14" s="56">
        <v>0</v>
      </c>
      <c r="F14" s="56">
        <v>0</v>
      </c>
      <c r="G14" s="56">
        <v>0</v>
      </c>
      <c r="H14" s="56"/>
      <c r="I14" s="56"/>
      <c r="J14" s="56"/>
      <c r="K14" s="56">
        <v>46657.49</v>
      </c>
      <c r="L14" s="56">
        <f t="shared" ref="L14:L77" si="0">+SUM(D14:K14)</f>
        <v>46657.49</v>
      </c>
    </row>
    <row r="15" spans="1:12" s="26" customFormat="1" ht="12.75" x14ac:dyDescent="0.2">
      <c r="A15" s="63" t="s">
        <v>4</v>
      </c>
      <c r="B15" s="54">
        <v>25000</v>
      </c>
      <c r="C15" s="55">
        <v>0</v>
      </c>
      <c r="D15" s="56">
        <v>0</v>
      </c>
      <c r="E15" s="56">
        <v>0</v>
      </c>
      <c r="F15" s="56">
        <v>0</v>
      </c>
      <c r="G15" s="56">
        <v>0</v>
      </c>
      <c r="H15" s="56"/>
      <c r="I15" s="56"/>
      <c r="J15" s="56"/>
      <c r="K15" s="56"/>
      <c r="L15" s="56">
        <f t="shared" si="0"/>
        <v>0</v>
      </c>
    </row>
    <row r="16" spans="1:12" s="26" customFormat="1" ht="12.75" x14ac:dyDescent="0.2">
      <c r="A16" s="63" t="s">
        <v>5</v>
      </c>
      <c r="B16" s="54">
        <v>1000000</v>
      </c>
      <c r="C16" s="55">
        <v>0</v>
      </c>
      <c r="D16" s="56">
        <v>0</v>
      </c>
      <c r="E16" s="56">
        <v>0</v>
      </c>
      <c r="F16" s="56">
        <v>0</v>
      </c>
      <c r="G16" s="56">
        <v>0</v>
      </c>
      <c r="H16" s="56"/>
      <c r="I16" s="56"/>
      <c r="J16" s="56"/>
      <c r="K16" s="56"/>
      <c r="L16" s="56">
        <f t="shared" si="0"/>
        <v>0</v>
      </c>
    </row>
    <row r="17" spans="1:15" s="26" customFormat="1" ht="12.75" x14ac:dyDescent="0.2">
      <c r="A17" s="63" t="s">
        <v>6</v>
      </c>
      <c r="B17" s="54">
        <v>6754520</v>
      </c>
      <c r="C17" s="55">
        <v>0</v>
      </c>
      <c r="D17" s="56">
        <v>0</v>
      </c>
      <c r="E17" s="56">
        <v>0</v>
      </c>
      <c r="F17" s="56">
        <v>0</v>
      </c>
      <c r="G17" s="56">
        <v>0</v>
      </c>
      <c r="H17" s="56"/>
      <c r="I17" s="56"/>
      <c r="J17" s="56"/>
      <c r="K17" s="56">
        <v>53404.61</v>
      </c>
      <c r="L17" s="56">
        <f t="shared" si="0"/>
        <v>53404.61</v>
      </c>
      <c r="O17" s="53"/>
    </row>
    <row r="18" spans="1:15" s="26" customFormat="1" ht="12.75" x14ac:dyDescent="0.2">
      <c r="A18" s="63" t="s">
        <v>7</v>
      </c>
      <c r="B18" s="54">
        <v>0</v>
      </c>
      <c r="C18" s="55">
        <v>0</v>
      </c>
      <c r="D18" s="56">
        <v>0</v>
      </c>
      <c r="E18" s="56">
        <v>0</v>
      </c>
      <c r="F18" s="56"/>
      <c r="G18" s="56">
        <v>0</v>
      </c>
      <c r="H18" s="56"/>
      <c r="I18" s="56"/>
      <c r="J18" s="56"/>
      <c r="K18" s="56"/>
      <c r="L18" s="56">
        <f t="shared" si="0"/>
        <v>0</v>
      </c>
      <c r="O18" s="53"/>
    </row>
    <row r="19" spans="1:15" s="26" customFormat="1" ht="12.75" x14ac:dyDescent="0.2">
      <c r="A19" s="63" t="s">
        <v>8</v>
      </c>
      <c r="B19" s="54">
        <v>3883550</v>
      </c>
      <c r="C19" s="55">
        <v>0</v>
      </c>
      <c r="D19" s="56">
        <v>395929</v>
      </c>
      <c r="E19" s="56">
        <v>312115</v>
      </c>
      <c r="F19" s="56">
        <v>429013.99</v>
      </c>
      <c r="G19" s="52">
        <v>373454.77</v>
      </c>
      <c r="H19" s="52">
        <v>445219.17</v>
      </c>
      <c r="I19" s="52">
        <v>348955.46</v>
      </c>
      <c r="J19" s="52">
        <v>412053.13</v>
      </c>
      <c r="K19" s="52">
        <v>425881.85</v>
      </c>
      <c r="L19" s="56">
        <f t="shared" si="0"/>
        <v>3142622.37</v>
      </c>
      <c r="O19" s="53"/>
    </row>
    <row r="20" spans="1:15" s="26" customFormat="1" ht="12.75" x14ac:dyDescent="0.2">
      <c r="A20" s="63" t="s">
        <v>9</v>
      </c>
      <c r="B20" s="54">
        <v>0</v>
      </c>
      <c r="C20" s="55">
        <v>0</v>
      </c>
      <c r="D20" s="56">
        <v>0</v>
      </c>
      <c r="E20" s="52">
        <v>0</v>
      </c>
      <c r="F20" s="56">
        <v>458862.08000000002</v>
      </c>
      <c r="G20" s="56">
        <v>0</v>
      </c>
      <c r="H20" s="56">
        <v>38160.9</v>
      </c>
      <c r="I20" s="56"/>
      <c r="J20" s="56">
        <v>98149.17</v>
      </c>
      <c r="K20" s="56"/>
      <c r="L20" s="56">
        <f t="shared" si="0"/>
        <v>595172.15</v>
      </c>
      <c r="O20" s="53"/>
    </row>
    <row r="21" spans="1:15" s="26" customFormat="1" ht="12.75" x14ac:dyDescent="0.2">
      <c r="A21" s="63" t="s">
        <v>10</v>
      </c>
      <c r="B21" s="54">
        <v>0</v>
      </c>
      <c r="C21" s="55">
        <v>0</v>
      </c>
      <c r="D21" s="56">
        <v>3500</v>
      </c>
      <c r="E21" s="56">
        <v>19050</v>
      </c>
      <c r="F21" s="56">
        <v>0</v>
      </c>
      <c r="G21" s="52">
        <v>15100</v>
      </c>
      <c r="H21" s="52">
        <v>10200</v>
      </c>
      <c r="I21" s="52">
        <v>25900</v>
      </c>
      <c r="J21" s="52">
        <v>25400</v>
      </c>
      <c r="K21" s="52">
        <v>16350</v>
      </c>
      <c r="L21" s="56">
        <f t="shared" si="0"/>
        <v>115500</v>
      </c>
    </row>
    <row r="22" spans="1:15" s="26" customFormat="1" ht="12.75" x14ac:dyDescent="0.2">
      <c r="A22" s="63" t="s">
        <v>11</v>
      </c>
      <c r="B22" s="54">
        <v>500000</v>
      </c>
      <c r="C22" s="55">
        <v>0</v>
      </c>
      <c r="D22" s="56">
        <v>8020</v>
      </c>
      <c r="E22" s="56">
        <v>2150</v>
      </c>
      <c r="F22" s="56">
        <v>18000</v>
      </c>
      <c r="G22" s="52">
        <v>6755.7</v>
      </c>
      <c r="H22" s="52">
        <v>1351.56</v>
      </c>
      <c r="I22" s="52">
        <v>21359.59</v>
      </c>
      <c r="J22" s="52">
        <v>35444.129999999997</v>
      </c>
      <c r="K22" s="52">
        <v>147314.51999999999</v>
      </c>
      <c r="L22" s="56">
        <f t="shared" si="0"/>
        <v>240395.49999999997</v>
      </c>
    </row>
    <row r="23" spans="1:15" s="26" customFormat="1" ht="12.75" x14ac:dyDescent="0.2">
      <c r="A23" s="63" t="s">
        <v>12</v>
      </c>
      <c r="B23" s="54">
        <v>75000</v>
      </c>
      <c r="C23" s="55">
        <v>0</v>
      </c>
      <c r="D23" s="56">
        <v>0</v>
      </c>
      <c r="E23" s="56">
        <v>0</v>
      </c>
      <c r="F23" s="56">
        <v>0</v>
      </c>
      <c r="G23" s="52">
        <v>338529.69</v>
      </c>
      <c r="H23" s="56"/>
      <c r="I23" s="56"/>
      <c r="J23" s="56"/>
      <c r="K23" s="56"/>
      <c r="L23" s="56">
        <f t="shared" si="0"/>
        <v>338529.69</v>
      </c>
    </row>
    <row r="24" spans="1:15" s="26" customFormat="1" ht="12.75" x14ac:dyDescent="0.2">
      <c r="A24" s="63" t="s">
        <v>13</v>
      </c>
      <c r="B24" s="54">
        <v>2544000</v>
      </c>
      <c r="C24" s="55">
        <v>0</v>
      </c>
      <c r="D24" s="56">
        <v>141441</v>
      </c>
      <c r="E24" s="56">
        <v>141441</v>
      </c>
      <c r="F24" s="56">
        <v>141441.14000000001</v>
      </c>
      <c r="G24" s="52">
        <v>146133.88</v>
      </c>
      <c r="H24" s="52">
        <v>372645.9</v>
      </c>
      <c r="I24" s="52">
        <v>140561.37</v>
      </c>
      <c r="J24" s="52">
        <v>140561.37</v>
      </c>
      <c r="K24" s="52">
        <v>161645.47</v>
      </c>
      <c r="L24" s="56">
        <f t="shared" si="0"/>
        <v>1385871.1300000001</v>
      </c>
    </row>
    <row r="25" spans="1:15" s="26" customFormat="1" ht="33.75" customHeight="1" x14ac:dyDescent="0.2">
      <c r="A25" s="113" t="s">
        <v>14</v>
      </c>
      <c r="B25" s="54">
        <v>500000</v>
      </c>
      <c r="C25" s="55">
        <v>0</v>
      </c>
      <c r="D25" s="56">
        <v>56808</v>
      </c>
      <c r="E25" s="56">
        <v>31131</v>
      </c>
      <c r="F25" s="56">
        <v>56757</v>
      </c>
      <c r="G25" s="52">
        <v>40594</v>
      </c>
      <c r="H25" s="52">
        <v>21370.06</v>
      </c>
      <c r="I25" s="52">
        <v>260583.8</v>
      </c>
      <c r="J25" s="52">
        <v>123113</v>
      </c>
      <c r="K25" s="52">
        <v>45311.56</v>
      </c>
      <c r="L25" s="56">
        <f t="shared" si="0"/>
        <v>635668.41999999993</v>
      </c>
    </row>
    <row r="26" spans="1:15" s="26" customFormat="1" ht="22.5" customHeight="1" x14ac:dyDescent="0.2">
      <c r="A26" s="64" t="s">
        <v>15</v>
      </c>
      <c r="B26" s="54">
        <v>3440000</v>
      </c>
      <c r="C26" s="55">
        <v>0</v>
      </c>
      <c r="D26" s="56">
        <v>401715</v>
      </c>
      <c r="E26" s="56">
        <v>440385</v>
      </c>
      <c r="F26" s="56">
        <v>273219.3</v>
      </c>
      <c r="G26" s="52">
        <v>177617.63</v>
      </c>
      <c r="H26" s="52">
        <v>114235.68</v>
      </c>
      <c r="I26" s="52">
        <v>186364.62</v>
      </c>
      <c r="J26" s="52">
        <v>612722.36</v>
      </c>
      <c r="K26" s="52">
        <v>283125.49</v>
      </c>
      <c r="L26" s="56">
        <f t="shared" si="0"/>
        <v>2489385.08</v>
      </c>
    </row>
    <row r="27" spans="1:15" s="26" customFormat="1" ht="12.75" x14ac:dyDescent="0.2">
      <c r="A27" s="63" t="s">
        <v>16</v>
      </c>
      <c r="B27" s="54">
        <v>0</v>
      </c>
      <c r="C27" s="55">
        <v>0</v>
      </c>
      <c r="D27" s="56">
        <v>0</v>
      </c>
      <c r="E27" s="56">
        <v>0</v>
      </c>
      <c r="F27" s="56">
        <v>0</v>
      </c>
      <c r="G27" s="52">
        <v>0</v>
      </c>
      <c r="H27" s="52">
        <v>65282.12</v>
      </c>
      <c r="I27" s="52">
        <v>17061.259999999998</v>
      </c>
      <c r="J27" s="52">
        <v>156940</v>
      </c>
      <c r="K27" s="52">
        <v>2100</v>
      </c>
      <c r="L27" s="56">
        <f t="shared" si="0"/>
        <v>241383.38</v>
      </c>
    </row>
    <row r="28" spans="1:15" s="26" customFormat="1" ht="12.75" x14ac:dyDescent="0.2">
      <c r="A28" s="63" t="s">
        <v>17</v>
      </c>
      <c r="B28" s="54">
        <v>0</v>
      </c>
      <c r="C28" s="55">
        <v>0</v>
      </c>
      <c r="D28" s="56">
        <v>0</v>
      </c>
      <c r="E28" s="56">
        <v>0</v>
      </c>
      <c r="F28" s="56"/>
      <c r="G28" s="56">
        <v>0</v>
      </c>
      <c r="H28" s="56"/>
      <c r="I28" s="56"/>
      <c r="J28" s="56"/>
      <c r="K28" s="56"/>
      <c r="L28" s="56">
        <f t="shared" si="0"/>
        <v>0</v>
      </c>
    </row>
    <row r="29" spans="1:15" s="26" customFormat="1" ht="12.75" x14ac:dyDescent="0.2">
      <c r="A29" s="63" t="s">
        <v>18</v>
      </c>
      <c r="B29" s="54">
        <v>11824711</v>
      </c>
      <c r="C29" s="55">
        <v>0</v>
      </c>
      <c r="D29" s="56">
        <v>591820</v>
      </c>
      <c r="E29" s="56">
        <v>907244</v>
      </c>
      <c r="F29" s="56">
        <v>454570.25</v>
      </c>
      <c r="G29" s="52">
        <v>793678.87</v>
      </c>
      <c r="H29" s="52">
        <v>980214.52</v>
      </c>
      <c r="I29" s="52">
        <v>1248812.8999999999</v>
      </c>
      <c r="J29" s="52">
        <v>506654.29</v>
      </c>
      <c r="K29" s="52">
        <v>406064.22</v>
      </c>
      <c r="L29" s="56">
        <f t="shared" si="0"/>
        <v>5889059.0499999998</v>
      </c>
    </row>
    <row r="30" spans="1:15" s="26" customFormat="1" ht="12.75" x14ac:dyDescent="0.2">
      <c r="A30" s="63" t="s">
        <v>19</v>
      </c>
      <c r="B30" s="54">
        <v>745000</v>
      </c>
      <c r="C30" s="55">
        <v>0</v>
      </c>
      <c r="D30" s="56">
        <v>7560</v>
      </c>
      <c r="E30" s="56">
        <v>75169</v>
      </c>
      <c r="F30" s="56">
        <v>35433.06</v>
      </c>
      <c r="G30" s="52">
        <v>9762</v>
      </c>
      <c r="H30" s="52">
        <v>6518.1</v>
      </c>
      <c r="I30" s="52">
        <v>24166.400000000001</v>
      </c>
      <c r="J30" s="52">
        <v>20164.09</v>
      </c>
      <c r="K30" s="52">
        <v>392532</v>
      </c>
      <c r="L30" s="56">
        <f t="shared" si="0"/>
        <v>571304.65</v>
      </c>
    </row>
    <row r="31" spans="1:15" s="26" customFormat="1" ht="12.75" x14ac:dyDescent="0.2">
      <c r="A31" s="63" t="s">
        <v>20</v>
      </c>
      <c r="B31" s="54">
        <v>1360000</v>
      </c>
      <c r="C31" s="55">
        <v>0</v>
      </c>
      <c r="D31" s="56">
        <v>78102</v>
      </c>
      <c r="E31" s="56">
        <v>9729.17</v>
      </c>
      <c r="F31" s="56">
        <v>1543.02</v>
      </c>
      <c r="G31" s="52">
        <v>25898.080000000002</v>
      </c>
      <c r="H31" s="52">
        <v>179513.52</v>
      </c>
      <c r="I31" s="52">
        <v>62924.68</v>
      </c>
      <c r="J31" s="52">
        <v>189774.58</v>
      </c>
      <c r="K31" s="52">
        <v>10637.41</v>
      </c>
      <c r="L31" s="56">
        <f t="shared" si="0"/>
        <v>558122.46</v>
      </c>
    </row>
    <row r="32" spans="1:15" s="26" customFormat="1" ht="12.75" x14ac:dyDescent="0.2">
      <c r="A32" s="63" t="s">
        <v>21</v>
      </c>
      <c r="B32" s="54">
        <v>375000</v>
      </c>
      <c r="C32" s="55">
        <v>0</v>
      </c>
      <c r="D32" s="56">
        <v>28352</v>
      </c>
      <c r="E32" s="56">
        <v>5050.41</v>
      </c>
      <c r="F32" s="56">
        <v>19172.900000000001</v>
      </c>
      <c r="G32" s="52">
        <v>7170</v>
      </c>
      <c r="H32" s="52">
        <v>4353.66</v>
      </c>
      <c r="I32" s="52">
        <v>70137.63</v>
      </c>
      <c r="J32" s="52">
        <v>8965.2199999999993</v>
      </c>
      <c r="K32" s="52">
        <v>31551.96</v>
      </c>
      <c r="L32" s="56">
        <f t="shared" si="0"/>
        <v>174753.78</v>
      </c>
    </row>
    <row r="33" spans="1:12" s="26" customFormat="1" ht="12.75" x14ac:dyDescent="0.2">
      <c r="A33" s="63" t="s">
        <v>22</v>
      </c>
      <c r="B33" s="54">
        <v>1125000</v>
      </c>
      <c r="C33" s="55">
        <v>0</v>
      </c>
      <c r="D33" s="56">
        <v>163558</v>
      </c>
      <c r="E33" s="56">
        <v>80557</v>
      </c>
      <c r="F33" s="56">
        <v>74630</v>
      </c>
      <c r="G33" s="52">
        <v>1878</v>
      </c>
      <c r="H33" s="52">
        <v>40783.42</v>
      </c>
      <c r="I33" s="52">
        <v>240954.01</v>
      </c>
      <c r="J33" s="52">
        <v>18652.189999999999</v>
      </c>
      <c r="K33" s="52">
        <v>513585.19</v>
      </c>
      <c r="L33" s="56">
        <f t="shared" si="0"/>
        <v>1134597.8099999998</v>
      </c>
    </row>
    <row r="34" spans="1:12" s="26" customFormat="1" ht="19.5" customHeight="1" x14ac:dyDescent="0.2">
      <c r="A34" s="65" t="s">
        <v>23</v>
      </c>
      <c r="B34" s="54">
        <v>3730000</v>
      </c>
      <c r="C34" s="55">
        <v>0</v>
      </c>
      <c r="D34" s="56">
        <v>1206215</v>
      </c>
      <c r="E34" s="56">
        <v>7051</v>
      </c>
      <c r="F34" s="56">
        <v>917203.67</v>
      </c>
      <c r="G34" s="52">
        <v>23788.799999999999</v>
      </c>
      <c r="H34" s="52">
        <v>1160062.42</v>
      </c>
      <c r="I34" s="52">
        <v>782706.32</v>
      </c>
      <c r="J34" s="52">
        <v>181128.21</v>
      </c>
      <c r="K34" s="52">
        <v>102007.7</v>
      </c>
      <c r="L34" s="56">
        <f t="shared" si="0"/>
        <v>4380163.12</v>
      </c>
    </row>
    <row r="35" spans="1:12" s="26" customFormat="1" ht="27" customHeight="1" x14ac:dyDescent="0.2">
      <c r="A35" s="64" t="s">
        <v>24</v>
      </c>
      <c r="B35" s="54">
        <v>2255000</v>
      </c>
      <c r="C35" s="55">
        <v>0</v>
      </c>
      <c r="D35" s="56">
        <v>640403</v>
      </c>
      <c r="E35" s="56">
        <v>202567</v>
      </c>
      <c r="F35" s="56">
        <v>4250</v>
      </c>
      <c r="G35" s="52">
        <v>187517.6</v>
      </c>
      <c r="H35" s="52">
        <v>33415</v>
      </c>
      <c r="I35" s="52">
        <v>421794.13</v>
      </c>
      <c r="J35" s="52">
        <v>503347.23</v>
      </c>
      <c r="K35" s="52">
        <v>749595.52</v>
      </c>
      <c r="L35" s="56">
        <f t="shared" si="0"/>
        <v>2742889.48</v>
      </c>
    </row>
    <row r="36" spans="1:12" s="26" customFormat="1" ht="27" customHeight="1" x14ac:dyDescent="0.2">
      <c r="A36" s="64" t="s">
        <v>25</v>
      </c>
      <c r="B36" s="54">
        <v>0</v>
      </c>
      <c r="C36" s="55">
        <v>0</v>
      </c>
      <c r="D36" s="56">
        <v>0</v>
      </c>
      <c r="E36" s="56">
        <v>0</v>
      </c>
      <c r="F36" s="56">
        <v>0</v>
      </c>
      <c r="G36" s="56">
        <v>0</v>
      </c>
      <c r="H36" s="56"/>
      <c r="I36" s="56"/>
      <c r="J36" s="56"/>
      <c r="K36" s="52">
        <v>600000</v>
      </c>
      <c r="L36" s="56">
        <f t="shared" si="0"/>
        <v>600000</v>
      </c>
    </row>
    <row r="37" spans="1:12" s="26" customFormat="1" ht="12.75" x14ac:dyDescent="0.2">
      <c r="A37" s="63" t="s">
        <v>26</v>
      </c>
      <c r="B37" s="54">
        <v>3720524</v>
      </c>
      <c r="C37" s="55">
        <v>0</v>
      </c>
      <c r="D37" s="56">
        <v>277964</v>
      </c>
      <c r="E37" s="56">
        <v>189152</v>
      </c>
      <c r="F37" s="56">
        <v>269006.59999999998</v>
      </c>
      <c r="G37" s="52">
        <v>170386.73</v>
      </c>
      <c r="H37" s="52">
        <v>134721.81</v>
      </c>
      <c r="I37" s="52">
        <v>1152447.1399999999</v>
      </c>
      <c r="J37" s="52">
        <v>519175.93</v>
      </c>
      <c r="K37" s="52">
        <v>821368.56</v>
      </c>
      <c r="L37" s="56">
        <f t="shared" si="0"/>
        <v>3534222.77</v>
      </c>
    </row>
    <row r="38" spans="1:12" s="26" customFormat="1" ht="12.75" x14ac:dyDescent="0.2">
      <c r="A38" s="63" t="s">
        <v>27</v>
      </c>
      <c r="B38" s="54">
        <v>0</v>
      </c>
      <c r="C38" s="55">
        <v>0</v>
      </c>
      <c r="D38" s="56">
        <v>0</v>
      </c>
      <c r="E38" s="52">
        <v>0</v>
      </c>
      <c r="F38" s="56"/>
      <c r="G38" s="52">
        <v>0</v>
      </c>
      <c r="H38" s="52"/>
      <c r="I38" s="52"/>
      <c r="J38" s="52"/>
      <c r="K38" s="52"/>
      <c r="L38" s="56">
        <f t="shared" si="0"/>
        <v>0</v>
      </c>
    </row>
    <row r="39" spans="1:12" s="26" customFormat="1" ht="12.75" x14ac:dyDescent="0.2">
      <c r="A39" s="63" t="s">
        <v>28</v>
      </c>
      <c r="B39" s="54">
        <v>0</v>
      </c>
      <c r="C39" s="55">
        <v>0</v>
      </c>
      <c r="D39" s="56">
        <v>0</v>
      </c>
      <c r="E39" s="56">
        <v>0</v>
      </c>
      <c r="F39" s="56">
        <v>0</v>
      </c>
      <c r="G39" s="52">
        <v>75000</v>
      </c>
      <c r="H39" s="52"/>
      <c r="I39" s="52"/>
      <c r="J39" s="52"/>
      <c r="K39" s="52"/>
      <c r="L39" s="56">
        <f t="shared" si="0"/>
        <v>75000</v>
      </c>
    </row>
    <row r="40" spans="1:12" s="26" customFormat="1" ht="21.75" customHeight="1" x14ac:dyDescent="0.2">
      <c r="A40" s="64" t="s">
        <v>29</v>
      </c>
      <c r="B40" s="54">
        <v>0</v>
      </c>
      <c r="C40" s="55">
        <v>0</v>
      </c>
      <c r="D40" s="56">
        <v>0</v>
      </c>
      <c r="E40" s="56">
        <v>0</v>
      </c>
      <c r="F40" s="56">
        <v>0</v>
      </c>
      <c r="G40" s="56">
        <v>0</v>
      </c>
      <c r="H40" s="56"/>
      <c r="I40" s="56"/>
      <c r="J40" s="56"/>
      <c r="K40" s="56"/>
      <c r="L40" s="56">
        <f t="shared" si="0"/>
        <v>0</v>
      </c>
    </row>
    <row r="41" spans="1:12" s="26" customFormat="1" ht="21.75" customHeight="1" x14ac:dyDescent="0.2">
      <c r="A41" s="64" t="s">
        <v>30</v>
      </c>
      <c r="B41" s="54">
        <v>0</v>
      </c>
      <c r="C41" s="55">
        <v>0</v>
      </c>
      <c r="D41" s="56">
        <v>0</v>
      </c>
      <c r="E41" s="56">
        <v>0</v>
      </c>
      <c r="F41" s="56">
        <v>0</v>
      </c>
      <c r="G41" s="56">
        <v>0</v>
      </c>
      <c r="H41" s="56"/>
      <c r="I41" s="56"/>
      <c r="J41" s="56"/>
      <c r="K41" s="56"/>
      <c r="L41" s="56">
        <f t="shared" si="0"/>
        <v>0</v>
      </c>
    </row>
    <row r="42" spans="1:12" s="26" customFormat="1" ht="21.75" customHeight="1" x14ac:dyDescent="0.2">
      <c r="A42" s="64" t="s">
        <v>31</v>
      </c>
      <c r="B42" s="54">
        <v>0</v>
      </c>
      <c r="C42" s="55">
        <v>0</v>
      </c>
      <c r="D42" s="56">
        <v>0</v>
      </c>
      <c r="E42" s="56">
        <v>0</v>
      </c>
      <c r="F42" s="56">
        <v>0</v>
      </c>
      <c r="G42" s="56">
        <v>0</v>
      </c>
      <c r="H42" s="56"/>
      <c r="I42" s="56"/>
      <c r="J42" s="56"/>
      <c r="K42" s="56"/>
      <c r="L42" s="56">
        <f t="shared" si="0"/>
        <v>0</v>
      </c>
    </row>
    <row r="43" spans="1:12" s="26" customFormat="1" ht="21.75" customHeight="1" x14ac:dyDescent="0.2">
      <c r="A43" s="64" t="s">
        <v>32</v>
      </c>
      <c r="B43" s="54">
        <v>0</v>
      </c>
      <c r="C43" s="55">
        <v>0</v>
      </c>
      <c r="D43" s="56">
        <v>0</v>
      </c>
      <c r="E43" s="56">
        <v>0</v>
      </c>
      <c r="F43" s="56">
        <v>0</v>
      </c>
      <c r="G43" s="56">
        <v>0</v>
      </c>
      <c r="H43" s="56"/>
      <c r="I43" s="56"/>
      <c r="J43" s="56"/>
      <c r="K43" s="56"/>
      <c r="L43" s="56">
        <f t="shared" si="0"/>
        <v>0</v>
      </c>
    </row>
    <row r="44" spans="1:12" s="26" customFormat="1" ht="12.75" x14ac:dyDescent="0.2">
      <c r="A44" s="63" t="s">
        <v>33</v>
      </c>
      <c r="B44" s="54">
        <v>0</v>
      </c>
      <c r="C44" s="55">
        <v>0</v>
      </c>
      <c r="D44" s="56">
        <v>0</v>
      </c>
      <c r="E44" s="56">
        <v>0</v>
      </c>
      <c r="F44" s="56">
        <v>0</v>
      </c>
      <c r="G44" s="56">
        <v>0</v>
      </c>
      <c r="H44" s="56"/>
      <c r="I44" s="56"/>
      <c r="J44" s="56"/>
      <c r="K44" s="56"/>
      <c r="L44" s="56">
        <f t="shared" si="0"/>
        <v>0</v>
      </c>
    </row>
    <row r="45" spans="1:12" s="26" customFormat="1" ht="21.75" customHeight="1" x14ac:dyDescent="0.2">
      <c r="A45" s="64" t="s">
        <v>34</v>
      </c>
      <c r="B45" s="54">
        <v>0</v>
      </c>
      <c r="C45" s="55">
        <v>0</v>
      </c>
      <c r="D45" s="56">
        <v>0</v>
      </c>
      <c r="E45" s="56">
        <v>0</v>
      </c>
      <c r="F45" s="56">
        <v>0</v>
      </c>
      <c r="G45" s="56">
        <v>0</v>
      </c>
      <c r="H45" s="56"/>
      <c r="I45" s="56"/>
      <c r="J45" s="56"/>
      <c r="K45" s="56"/>
      <c r="L45" s="56">
        <f t="shared" si="0"/>
        <v>0</v>
      </c>
    </row>
    <row r="46" spans="1:12" s="26" customFormat="1" ht="21.75" customHeight="1" x14ac:dyDescent="0.2">
      <c r="A46" s="64" t="s">
        <v>35</v>
      </c>
      <c r="B46" s="54">
        <v>0</v>
      </c>
      <c r="C46" s="55">
        <v>0</v>
      </c>
      <c r="D46" s="56">
        <v>0</v>
      </c>
      <c r="E46" s="56">
        <v>0</v>
      </c>
      <c r="F46" s="56"/>
      <c r="G46" s="56">
        <v>0</v>
      </c>
      <c r="H46" s="56"/>
      <c r="I46" s="56"/>
      <c r="J46" s="56"/>
      <c r="K46" s="56"/>
      <c r="L46" s="56">
        <f t="shared" si="0"/>
        <v>0</v>
      </c>
    </row>
    <row r="47" spans="1:12" s="26" customFormat="1" ht="12.75" x14ac:dyDescent="0.2">
      <c r="A47" s="63" t="s">
        <v>36</v>
      </c>
      <c r="B47" s="54">
        <v>0</v>
      </c>
      <c r="C47" s="55">
        <v>0</v>
      </c>
      <c r="D47" s="56">
        <v>0</v>
      </c>
      <c r="E47" s="56">
        <v>0</v>
      </c>
      <c r="F47" s="56">
        <v>0</v>
      </c>
      <c r="G47" s="56">
        <v>0</v>
      </c>
      <c r="H47" s="56"/>
      <c r="I47" s="56"/>
      <c r="J47" s="56"/>
      <c r="K47" s="56"/>
      <c r="L47" s="56">
        <f t="shared" si="0"/>
        <v>0</v>
      </c>
    </row>
    <row r="48" spans="1:12" s="26" customFormat="1" ht="21.75" customHeight="1" x14ac:dyDescent="0.2">
      <c r="A48" s="64" t="s">
        <v>37</v>
      </c>
      <c r="B48" s="54">
        <v>0</v>
      </c>
      <c r="C48" s="55">
        <v>0</v>
      </c>
      <c r="D48" s="56">
        <v>0</v>
      </c>
      <c r="E48" s="56">
        <v>0</v>
      </c>
      <c r="F48" s="56">
        <v>0</v>
      </c>
      <c r="G48" s="56">
        <v>0</v>
      </c>
      <c r="H48" s="56"/>
      <c r="I48" s="56"/>
      <c r="J48" s="56"/>
      <c r="K48" s="56"/>
      <c r="L48" s="56">
        <f t="shared" si="0"/>
        <v>0</v>
      </c>
    </row>
    <row r="49" spans="1:12" s="31" customFormat="1" ht="24" x14ac:dyDescent="0.2">
      <c r="A49" s="64" t="s">
        <v>38</v>
      </c>
      <c r="B49" s="54">
        <v>0</v>
      </c>
      <c r="C49" s="55">
        <v>0</v>
      </c>
      <c r="D49" s="56">
        <v>0</v>
      </c>
      <c r="E49" s="56">
        <v>0</v>
      </c>
      <c r="F49" s="56">
        <v>0</v>
      </c>
      <c r="G49" s="56">
        <v>0</v>
      </c>
      <c r="H49" s="56"/>
      <c r="I49" s="56"/>
      <c r="J49" s="56"/>
      <c r="K49" s="56"/>
      <c r="L49" s="56">
        <f t="shared" si="0"/>
        <v>0</v>
      </c>
    </row>
    <row r="50" spans="1:12" s="31" customFormat="1" ht="24" x14ac:dyDescent="0.2">
      <c r="A50" s="64" t="s">
        <v>39</v>
      </c>
      <c r="B50" s="54">
        <v>0</v>
      </c>
      <c r="C50" s="55">
        <v>0</v>
      </c>
      <c r="D50" s="56">
        <v>0</v>
      </c>
      <c r="E50" s="56">
        <v>0</v>
      </c>
      <c r="F50" s="56">
        <v>0</v>
      </c>
      <c r="G50" s="56">
        <v>0</v>
      </c>
      <c r="H50" s="56"/>
      <c r="I50" s="56"/>
      <c r="J50" s="56"/>
      <c r="K50" s="56"/>
      <c r="L50" s="56">
        <f t="shared" si="0"/>
        <v>0</v>
      </c>
    </row>
    <row r="51" spans="1:12" s="31" customFormat="1" ht="24" x14ac:dyDescent="0.2">
      <c r="A51" s="64" t="s">
        <v>40</v>
      </c>
      <c r="B51" s="54">
        <v>0</v>
      </c>
      <c r="C51" s="55">
        <v>0</v>
      </c>
      <c r="D51" s="56">
        <v>0</v>
      </c>
      <c r="E51" s="56">
        <v>0</v>
      </c>
      <c r="F51" s="56">
        <v>0</v>
      </c>
      <c r="G51" s="56">
        <v>0</v>
      </c>
      <c r="H51" s="56"/>
      <c r="I51" s="56"/>
      <c r="J51" s="56"/>
      <c r="K51" s="56"/>
      <c r="L51" s="56">
        <f t="shared" si="0"/>
        <v>0</v>
      </c>
    </row>
    <row r="52" spans="1:12" s="26" customFormat="1" ht="12.75" x14ac:dyDescent="0.2">
      <c r="A52" s="63" t="s">
        <v>41</v>
      </c>
      <c r="B52" s="54">
        <v>0</v>
      </c>
      <c r="C52" s="55">
        <v>0</v>
      </c>
      <c r="D52" s="56">
        <v>0</v>
      </c>
      <c r="E52" s="56">
        <v>0</v>
      </c>
      <c r="F52" s="56">
        <v>0</v>
      </c>
      <c r="G52" s="56">
        <v>0</v>
      </c>
      <c r="H52" s="56"/>
      <c r="I52" s="56"/>
      <c r="J52" s="56"/>
      <c r="K52" s="56"/>
      <c r="L52" s="56">
        <f t="shared" si="0"/>
        <v>0</v>
      </c>
    </row>
    <row r="53" spans="1:12" s="31" customFormat="1" ht="24" x14ac:dyDescent="0.2">
      <c r="A53" s="64" t="s">
        <v>42</v>
      </c>
      <c r="B53" s="54">
        <v>0</v>
      </c>
      <c r="C53" s="55">
        <v>0</v>
      </c>
      <c r="D53" s="56">
        <v>0</v>
      </c>
      <c r="E53" s="56">
        <v>0</v>
      </c>
      <c r="F53" s="56">
        <v>0</v>
      </c>
      <c r="G53" s="56">
        <v>0</v>
      </c>
      <c r="H53" s="56"/>
      <c r="I53" s="56"/>
      <c r="J53" s="56"/>
      <c r="K53" s="56"/>
      <c r="L53" s="56">
        <f t="shared" si="0"/>
        <v>0</v>
      </c>
    </row>
    <row r="54" spans="1:12" s="26" customFormat="1" ht="12.75" x14ac:dyDescent="0.2">
      <c r="A54" s="63" t="s">
        <v>43</v>
      </c>
      <c r="B54" s="54">
        <v>0</v>
      </c>
      <c r="C54" s="55">
        <v>0</v>
      </c>
      <c r="D54" s="56">
        <v>0</v>
      </c>
      <c r="E54" s="56">
        <v>0</v>
      </c>
      <c r="F54" s="56"/>
      <c r="G54" s="56">
        <v>0</v>
      </c>
      <c r="H54" s="56"/>
      <c r="I54" s="56"/>
      <c r="J54" s="56"/>
      <c r="K54" s="56"/>
      <c r="L54" s="56">
        <f t="shared" si="0"/>
        <v>0</v>
      </c>
    </row>
    <row r="55" spans="1:12" s="26" customFormat="1" ht="12.75" x14ac:dyDescent="0.2">
      <c r="A55" s="63" t="s">
        <v>44</v>
      </c>
      <c r="B55" s="54">
        <v>500000</v>
      </c>
      <c r="C55" s="55">
        <v>0</v>
      </c>
      <c r="D55" s="56">
        <v>102814</v>
      </c>
      <c r="E55" s="56">
        <v>19470</v>
      </c>
      <c r="F55" s="56">
        <v>11986.44</v>
      </c>
      <c r="G55" s="52">
        <v>322732.28999999998</v>
      </c>
      <c r="H55" s="52">
        <v>84644.479999999996</v>
      </c>
      <c r="I55" s="52">
        <v>29262.76</v>
      </c>
      <c r="J55" s="52">
        <v>1502760.89</v>
      </c>
      <c r="K55" s="52">
        <v>106052.5</v>
      </c>
      <c r="L55" s="56">
        <f t="shared" si="0"/>
        <v>2179723.36</v>
      </c>
    </row>
    <row r="56" spans="1:12" s="31" customFormat="1" ht="36" x14ac:dyDescent="0.2">
      <c r="A56" s="64" t="s">
        <v>45</v>
      </c>
      <c r="B56" s="54">
        <v>0</v>
      </c>
      <c r="C56" s="55">
        <v>0</v>
      </c>
      <c r="D56" s="56">
        <v>0</v>
      </c>
      <c r="E56" s="56">
        <v>8419</v>
      </c>
      <c r="F56" s="56">
        <v>289690</v>
      </c>
      <c r="G56" s="56">
        <v>0</v>
      </c>
      <c r="H56" s="56">
        <v>10856</v>
      </c>
      <c r="I56" s="56"/>
      <c r="J56" s="56"/>
      <c r="K56" s="56"/>
      <c r="L56" s="56">
        <f t="shared" si="0"/>
        <v>308965</v>
      </c>
    </row>
    <row r="57" spans="1:12" s="31" customFormat="1" ht="24" x14ac:dyDescent="0.2">
      <c r="A57" s="64" t="s">
        <v>46</v>
      </c>
      <c r="B57" s="54">
        <v>0</v>
      </c>
      <c r="C57" s="55">
        <v>0</v>
      </c>
      <c r="D57" s="56">
        <v>0</v>
      </c>
      <c r="E57" s="56">
        <v>0</v>
      </c>
      <c r="F57" s="56">
        <v>0</v>
      </c>
      <c r="G57" s="56">
        <v>0</v>
      </c>
      <c r="H57" s="56"/>
      <c r="I57" s="56"/>
      <c r="J57" s="56"/>
      <c r="K57" s="56">
        <v>118094.39999999999</v>
      </c>
      <c r="L57" s="56">
        <f t="shared" si="0"/>
        <v>118094.39999999999</v>
      </c>
    </row>
    <row r="58" spans="1:12" s="31" customFormat="1" ht="24" x14ac:dyDescent="0.2">
      <c r="A58" s="64" t="s">
        <v>47</v>
      </c>
      <c r="B58" s="54">
        <v>3205000</v>
      </c>
      <c r="C58" s="55">
        <v>0</v>
      </c>
      <c r="D58" s="56">
        <v>0</v>
      </c>
      <c r="E58" s="56">
        <v>0</v>
      </c>
      <c r="F58" s="56">
        <v>0</v>
      </c>
      <c r="G58" s="56">
        <v>0</v>
      </c>
      <c r="H58" s="56"/>
      <c r="I58" s="56"/>
      <c r="J58" s="56"/>
      <c r="K58" s="56"/>
      <c r="L58" s="56">
        <f t="shared" si="0"/>
        <v>0</v>
      </c>
    </row>
    <row r="59" spans="1:12" s="26" customFormat="1" ht="12.75" x14ac:dyDescent="0.2">
      <c r="A59" s="63" t="s">
        <v>48</v>
      </c>
      <c r="B59" s="54">
        <v>0</v>
      </c>
      <c r="C59" s="55">
        <v>0</v>
      </c>
      <c r="D59" s="56">
        <v>166763</v>
      </c>
      <c r="E59" s="56">
        <v>320043</v>
      </c>
      <c r="F59" s="56">
        <v>0</v>
      </c>
      <c r="G59" s="52">
        <v>0</v>
      </c>
      <c r="H59" s="52">
        <v>80855.199999999997</v>
      </c>
      <c r="I59" s="52"/>
      <c r="J59" s="52"/>
      <c r="K59" s="52">
        <v>108813.7</v>
      </c>
      <c r="L59" s="56">
        <f t="shared" si="0"/>
        <v>676474.89999999991</v>
      </c>
    </row>
    <row r="60" spans="1:12" s="26" customFormat="1" ht="12.75" x14ac:dyDescent="0.2">
      <c r="A60" s="63" t="s">
        <v>49</v>
      </c>
      <c r="B60" s="54">
        <v>0</v>
      </c>
      <c r="C60" s="55">
        <v>0</v>
      </c>
      <c r="D60" s="56">
        <v>42421</v>
      </c>
      <c r="E60" s="56">
        <v>0</v>
      </c>
      <c r="F60" s="56">
        <v>0</v>
      </c>
      <c r="G60" s="56">
        <v>0</v>
      </c>
      <c r="H60" s="56"/>
      <c r="I60" s="56"/>
      <c r="J60" s="56"/>
      <c r="K60" s="56"/>
      <c r="L60" s="56">
        <f t="shared" si="0"/>
        <v>42421</v>
      </c>
    </row>
    <row r="61" spans="1:12" s="26" customFormat="1" ht="12.75" x14ac:dyDescent="0.2">
      <c r="A61" s="63" t="s">
        <v>50</v>
      </c>
      <c r="B61" s="54">
        <v>9895000</v>
      </c>
      <c r="C61" s="55">
        <v>0</v>
      </c>
      <c r="D61" s="56">
        <v>487836</v>
      </c>
      <c r="E61" s="56">
        <v>0</v>
      </c>
      <c r="F61" s="56">
        <v>13660</v>
      </c>
      <c r="G61" s="52">
        <v>0</v>
      </c>
      <c r="H61" s="52"/>
      <c r="I61" s="52">
        <v>1951344</v>
      </c>
      <c r="J61" s="52"/>
      <c r="K61" s="52">
        <v>750</v>
      </c>
      <c r="L61" s="56">
        <f t="shared" si="0"/>
        <v>2453590</v>
      </c>
    </row>
    <row r="62" spans="1:12" s="26" customFormat="1" ht="12.75" x14ac:dyDescent="0.2">
      <c r="A62" s="63" t="s">
        <v>51</v>
      </c>
      <c r="B62" s="54">
        <v>0</v>
      </c>
      <c r="C62" s="55">
        <v>0</v>
      </c>
      <c r="D62" s="56">
        <v>0</v>
      </c>
      <c r="E62" s="56">
        <v>0</v>
      </c>
      <c r="F62" s="56">
        <v>0</v>
      </c>
      <c r="G62" s="56">
        <v>0</v>
      </c>
      <c r="H62" s="56"/>
      <c r="I62" s="56"/>
      <c r="J62" s="56"/>
      <c r="K62" s="56"/>
      <c r="L62" s="56">
        <f t="shared" si="0"/>
        <v>0</v>
      </c>
    </row>
    <row r="63" spans="1:12" s="31" customFormat="1" ht="36" x14ac:dyDescent="0.2">
      <c r="A63" s="64" t="s">
        <v>52</v>
      </c>
      <c r="B63" s="54">
        <v>0</v>
      </c>
      <c r="C63" s="55">
        <v>0</v>
      </c>
      <c r="D63" s="56">
        <v>0</v>
      </c>
      <c r="E63" s="56">
        <v>0</v>
      </c>
      <c r="F63" s="56">
        <v>0</v>
      </c>
      <c r="G63" s="56">
        <v>0</v>
      </c>
      <c r="H63" s="56"/>
      <c r="I63" s="56"/>
      <c r="J63" s="56"/>
      <c r="K63" s="56"/>
      <c r="L63" s="56">
        <f t="shared" si="0"/>
        <v>0</v>
      </c>
    </row>
    <row r="64" spans="1:12" s="26" customFormat="1" ht="12.75" x14ac:dyDescent="0.2">
      <c r="A64" s="63" t="s">
        <v>53</v>
      </c>
      <c r="B64" s="54">
        <v>0</v>
      </c>
      <c r="C64" s="55">
        <v>0</v>
      </c>
      <c r="D64" s="56">
        <v>0</v>
      </c>
      <c r="E64" s="56">
        <v>0</v>
      </c>
      <c r="F64" s="56"/>
      <c r="G64" s="56">
        <v>0</v>
      </c>
      <c r="H64" s="56"/>
      <c r="I64" s="56"/>
      <c r="J64" s="56"/>
      <c r="K64" s="56"/>
      <c r="L64" s="56">
        <f t="shared" si="0"/>
        <v>0</v>
      </c>
    </row>
    <row r="65" spans="1:12" s="26" customFormat="1" ht="12.75" x14ac:dyDescent="0.2">
      <c r="A65" s="63" t="s">
        <v>54</v>
      </c>
      <c r="B65" s="54">
        <v>2175000</v>
      </c>
      <c r="C65" s="55">
        <v>0</v>
      </c>
      <c r="D65" s="56">
        <v>0</v>
      </c>
      <c r="E65" s="56">
        <v>0</v>
      </c>
      <c r="F65" s="56">
        <v>0</v>
      </c>
      <c r="G65" s="56">
        <v>0</v>
      </c>
      <c r="H65" s="56"/>
      <c r="I65" s="56"/>
      <c r="J65" s="56"/>
      <c r="K65" s="56"/>
      <c r="L65" s="56">
        <f t="shared" si="0"/>
        <v>0</v>
      </c>
    </row>
    <row r="66" spans="1:12" s="26" customFormat="1" ht="12.75" x14ac:dyDescent="0.2">
      <c r="A66" s="63" t="s">
        <v>55</v>
      </c>
      <c r="B66" s="54">
        <v>0</v>
      </c>
      <c r="C66" s="55">
        <v>0</v>
      </c>
      <c r="D66" s="56">
        <v>0</v>
      </c>
      <c r="E66" s="56">
        <v>0</v>
      </c>
      <c r="F66" s="56">
        <v>0</v>
      </c>
      <c r="G66" s="56">
        <v>0</v>
      </c>
      <c r="H66" s="56"/>
      <c r="I66" s="56"/>
      <c r="J66" s="56"/>
      <c r="K66" s="56"/>
      <c r="L66" s="56">
        <f t="shared" si="0"/>
        <v>0</v>
      </c>
    </row>
    <row r="67" spans="1:12" s="26" customFormat="1" ht="12.75" x14ac:dyDescent="0.2">
      <c r="A67" s="63" t="s">
        <v>56</v>
      </c>
      <c r="B67" s="54">
        <v>0</v>
      </c>
      <c r="C67" s="55">
        <v>0</v>
      </c>
      <c r="D67" s="56">
        <v>0</v>
      </c>
      <c r="E67" s="56">
        <v>0</v>
      </c>
      <c r="F67" s="56">
        <v>0</v>
      </c>
      <c r="G67" s="56">
        <v>0</v>
      </c>
      <c r="H67" s="56"/>
      <c r="I67" s="56"/>
      <c r="J67" s="56"/>
      <c r="K67" s="56"/>
      <c r="L67" s="56">
        <f t="shared" si="0"/>
        <v>0</v>
      </c>
    </row>
    <row r="68" spans="1:12" s="31" customFormat="1" ht="36" x14ac:dyDescent="0.2">
      <c r="A68" s="64" t="s">
        <v>57</v>
      </c>
      <c r="B68" s="54">
        <v>0</v>
      </c>
      <c r="C68" s="55">
        <v>0</v>
      </c>
      <c r="D68" s="56">
        <v>0</v>
      </c>
      <c r="E68" s="56">
        <v>0</v>
      </c>
      <c r="F68" s="56">
        <v>0</v>
      </c>
      <c r="G68" s="56">
        <v>0</v>
      </c>
      <c r="H68" s="56"/>
      <c r="I68" s="56"/>
      <c r="J68" s="56"/>
      <c r="K68" s="56"/>
      <c r="L68" s="56">
        <f t="shared" si="0"/>
        <v>0</v>
      </c>
    </row>
    <row r="69" spans="1:12" s="31" customFormat="1" ht="24" x14ac:dyDescent="0.2">
      <c r="A69" s="64" t="s">
        <v>58</v>
      </c>
      <c r="B69" s="54">
        <v>0</v>
      </c>
      <c r="C69" s="55">
        <v>0</v>
      </c>
      <c r="D69" s="56">
        <v>0</v>
      </c>
      <c r="E69" s="56">
        <v>0</v>
      </c>
      <c r="F69" s="56"/>
      <c r="G69" s="56">
        <v>0</v>
      </c>
      <c r="H69" s="56"/>
      <c r="I69" s="56"/>
      <c r="J69" s="56"/>
      <c r="K69" s="56"/>
      <c r="L69" s="56">
        <f t="shared" si="0"/>
        <v>0</v>
      </c>
    </row>
    <row r="70" spans="1:12" s="26" customFormat="1" ht="12.75" x14ac:dyDescent="0.2">
      <c r="A70" s="63" t="s">
        <v>59</v>
      </c>
      <c r="B70" s="54">
        <v>0</v>
      </c>
      <c r="C70" s="55">
        <v>0</v>
      </c>
      <c r="D70" s="56">
        <v>0</v>
      </c>
      <c r="E70" s="56">
        <v>0</v>
      </c>
      <c r="F70" s="56">
        <v>0</v>
      </c>
      <c r="G70" s="56">
        <v>0</v>
      </c>
      <c r="H70" s="56"/>
      <c r="I70" s="56"/>
      <c r="J70" s="56"/>
      <c r="K70" s="56"/>
      <c r="L70" s="56">
        <f t="shared" si="0"/>
        <v>0</v>
      </c>
    </row>
    <row r="71" spans="1:12" s="31" customFormat="1" ht="24" x14ac:dyDescent="0.2">
      <c r="A71" s="64" t="s">
        <v>60</v>
      </c>
      <c r="B71" s="54">
        <v>0</v>
      </c>
      <c r="C71" s="55">
        <v>0</v>
      </c>
      <c r="D71" s="56">
        <v>0</v>
      </c>
      <c r="E71" s="56">
        <v>0</v>
      </c>
      <c r="F71" s="56">
        <v>0</v>
      </c>
      <c r="G71" s="56">
        <v>0</v>
      </c>
      <c r="H71" s="56"/>
      <c r="I71" s="56"/>
      <c r="J71" s="56"/>
      <c r="K71" s="56"/>
      <c r="L71" s="56">
        <f t="shared" si="0"/>
        <v>0</v>
      </c>
    </row>
    <row r="72" spans="1:12" s="26" customFormat="1" ht="12.75" x14ac:dyDescent="0.2">
      <c r="A72" s="63" t="s">
        <v>61</v>
      </c>
      <c r="B72" s="54">
        <v>0</v>
      </c>
      <c r="C72" s="55">
        <v>0</v>
      </c>
      <c r="D72" s="56">
        <v>0</v>
      </c>
      <c r="E72" s="56">
        <v>0</v>
      </c>
      <c r="F72" s="56">
        <v>0</v>
      </c>
      <c r="G72" s="56">
        <v>0</v>
      </c>
      <c r="H72" s="56"/>
      <c r="I72" s="56"/>
      <c r="J72" s="56"/>
      <c r="K72" s="56"/>
      <c r="L72" s="56">
        <f t="shared" si="0"/>
        <v>0</v>
      </c>
    </row>
    <row r="73" spans="1:12" s="26" customFormat="1" ht="12.75" x14ac:dyDescent="0.2">
      <c r="A73" s="63" t="s">
        <v>62</v>
      </c>
      <c r="B73" s="54">
        <v>0</v>
      </c>
      <c r="C73" s="55">
        <v>0</v>
      </c>
      <c r="D73" s="56">
        <v>0</v>
      </c>
      <c r="E73" s="56">
        <v>0</v>
      </c>
      <c r="F73" s="56">
        <v>0</v>
      </c>
      <c r="G73" s="56">
        <v>0</v>
      </c>
      <c r="H73" s="56"/>
      <c r="I73" s="56"/>
      <c r="J73" s="56"/>
      <c r="K73" s="56"/>
      <c r="L73" s="56">
        <f t="shared" si="0"/>
        <v>0</v>
      </c>
    </row>
    <row r="74" spans="1:12" s="26" customFormat="1" ht="12.75" x14ac:dyDescent="0.2">
      <c r="A74" s="63" t="s">
        <v>63</v>
      </c>
      <c r="B74" s="54">
        <v>0</v>
      </c>
      <c r="C74" s="55">
        <v>0</v>
      </c>
      <c r="D74" s="56">
        <v>0</v>
      </c>
      <c r="E74" s="56">
        <v>0</v>
      </c>
      <c r="F74" s="56">
        <v>0</v>
      </c>
      <c r="G74" s="56">
        <v>0</v>
      </c>
      <c r="H74" s="56"/>
      <c r="I74" s="56"/>
      <c r="J74" s="56"/>
      <c r="K74" s="56"/>
      <c r="L74" s="56">
        <f t="shared" si="0"/>
        <v>0</v>
      </c>
    </row>
    <row r="75" spans="1:12" s="31" customFormat="1" ht="24" x14ac:dyDescent="0.2">
      <c r="A75" s="64" t="s">
        <v>64</v>
      </c>
      <c r="B75" s="54">
        <v>0</v>
      </c>
      <c r="C75" s="55">
        <v>0</v>
      </c>
      <c r="D75" s="56">
        <v>0</v>
      </c>
      <c r="E75" s="56">
        <v>0</v>
      </c>
      <c r="F75" s="56">
        <v>0</v>
      </c>
      <c r="G75" s="56">
        <v>0</v>
      </c>
      <c r="H75" s="56"/>
      <c r="I75" s="56"/>
      <c r="J75" s="56"/>
      <c r="K75" s="56"/>
      <c r="L75" s="56">
        <f t="shared" si="0"/>
        <v>0</v>
      </c>
    </row>
    <row r="76" spans="1:12" s="26" customFormat="1" ht="12.75" x14ac:dyDescent="0.2">
      <c r="A76" s="63" t="s">
        <v>67</v>
      </c>
      <c r="B76" s="54">
        <v>0</v>
      </c>
      <c r="C76" s="55">
        <v>0</v>
      </c>
      <c r="D76" s="56">
        <v>0</v>
      </c>
      <c r="E76" s="56">
        <v>0</v>
      </c>
      <c r="F76" s="56">
        <v>0</v>
      </c>
      <c r="G76" s="56">
        <v>0</v>
      </c>
      <c r="H76" s="56"/>
      <c r="I76" s="56"/>
      <c r="J76" s="56"/>
      <c r="K76" s="56"/>
      <c r="L76" s="56">
        <f t="shared" si="0"/>
        <v>0</v>
      </c>
    </row>
    <row r="77" spans="1:12" s="26" customFormat="1" ht="12.75" x14ac:dyDescent="0.2">
      <c r="A77" s="63" t="s">
        <v>68</v>
      </c>
      <c r="B77" s="54">
        <v>0</v>
      </c>
      <c r="C77" s="55">
        <v>0</v>
      </c>
      <c r="D77" s="56">
        <v>0</v>
      </c>
      <c r="E77" s="56">
        <v>0</v>
      </c>
      <c r="F77" s="56">
        <v>0</v>
      </c>
      <c r="G77" s="56">
        <v>0</v>
      </c>
      <c r="H77" s="56"/>
      <c r="I77" s="56"/>
      <c r="J77" s="56"/>
      <c r="K77" s="56"/>
      <c r="L77" s="56">
        <f t="shared" si="0"/>
        <v>0</v>
      </c>
    </row>
    <row r="78" spans="1:12" s="26" customFormat="1" ht="12.75" x14ac:dyDescent="0.2">
      <c r="A78" s="63" t="s">
        <v>69</v>
      </c>
      <c r="B78" s="54">
        <v>0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6"/>
      <c r="I78" s="56"/>
      <c r="J78" s="56"/>
      <c r="K78" s="56"/>
      <c r="L78" s="56">
        <f t="shared" ref="L78:L84" si="1">+SUM(D78:K78)</f>
        <v>0</v>
      </c>
    </row>
    <row r="79" spans="1:12" s="26" customFormat="1" ht="12.75" x14ac:dyDescent="0.2">
      <c r="A79" s="63" t="s">
        <v>70</v>
      </c>
      <c r="B79" s="54">
        <v>0</v>
      </c>
      <c r="C79" s="55">
        <v>0</v>
      </c>
      <c r="D79" s="56">
        <v>0</v>
      </c>
      <c r="E79" s="56">
        <v>0</v>
      </c>
      <c r="F79" s="56">
        <v>0</v>
      </c>
      <c r="G79" s="56">
        <v>0</v>
      </c>
      <c r="H79" s="56"/>
      <c r="I79" s="56"/>
      <c r="J79" s="56"/>
      <c r="K79" s="56"/>
      <c r="L79" s="56">
        <f t="shared" si="1"/>
        <v>0</v>
      </c>
    </row>
    <row r="80" spans="1:12" s="26" customFormat="1" ht="12.75" x14ac:dyDescent="0.2">
      <c r="A80" s="63" t="s">
        <v>71</v>
      </c>
      <c r="B80" s="54">
        <v>0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6"/>
      <c r="I80" s="56"/>
      <c r="J80" s="56"/>
      <c r="K80" s="56"/>
      <c r="L80" s="56">
        <f t="shared" si="1"/>
        <v>0</v>
      </c>
    </row>
    <row r="81" spans="1:12" s="26" customFormat="1" ht="12.75" x14ac:dyDescent="0.2">
      <c r="A81" s="63" t="s">
        <v>72</v>
      </c>
      <c r="B81" s="54">
        <v>0</v>
      </c>
      <c r="C81" s="55">
        <v>0</v>
      </c>
      <c r="D81" s="56">
        <v>0</v>
      </c>
      <c r="E81" s="56">
        <v>0</v>
      </c>
      <c r="F81" s="56">
        <v>0</v>
      </c>
      <c r="G81" s="56">
        <v>0</v>
      </c>
      <c r="H81" s="56"/>
      <c r="I81" s="56"/>
      <c r="J81" s="56"/>
      <c r="K81" s="56"/>
      <c r="L81" s="56">
        <f t="shared" si="1"/>
        <v>0</v>
      </c>
    </row>
    <row r="82" spans="1:12" s="26" customFormat="1" ht="12.75" x14ac:dyDescent="0.2">
      <c r="A82" s="63" t="s">
        <v>73</v>
      </c>
      <c r="B82" s="54">
        <v>0</v>
      </c>
      <c r="C82" s="55">
        <v>0</v>
      </c>
      <c r="D82" s="56">
        <v>0</v>
      </c>
      <c r="E82" s="56">
        <v>0</v>
      </c>
      <c r="F82" s="56">
        <v>0</v>
      </c>
      <c r="G82" s="56">
        <v>0</v>
      </c>
      <c r="H82" s="56"/>
      <c r="I82" s="56"/>
      <c r="J82" s="56"/>
      <c r="K82" s="56"/>
      <c r="L82" s="56">
        <f t="shared" si="1"/>
        <v>0</v>
      </c>
    </row>
    <row r="83" spans="1:12" s="26" customFormat="1" ht="12.75" x14ac:dyDescent="0.2">
      <c r="A83" s="63" t="s">
        <v>74</v>
      </c>
      <c r="B83" s="54">
        <v>0</v>
      </c>
      <c r="C83" s="55">
        <v>0</v>
      </c>
      <c r="D83" s="56">
        <v>0</v>
      </c>
      <c r="E83" s="56">
        <v>0</v>
      </c>
      <c r="F83" s="56">
        <v>0</v>
      </c>
      <c r="G83" s="56">
        <v>0</v>
      </c>
      <c r="H83" s="56"/>
      <c r="I83" s="56"/>
      <c r="J83" s="56"/>
      <c r="K83" s="56"/>
      <c r="L83" s="56">
        <f t="shared" si="1"/>
        <v>0</v>
      </c>
    </row>
    <row r="84" spans="1:12" s="26" customFormat="1" ht="12.75" x14ac:dyDescent="0.2">
      <c r="A84" s="63" t="s">
        <v>75</v>
      </c>
      <c r="B84" s="54">
        <v>0</v>
      </c>
      <c r="C84" s="55">
        <v>0</v>
      </c>
      <c r="D84" s="56">
        <v>0</v>
      </c>
      <c r="E84" s="56">
        <v>0</v>
      </c>
      <c r="F84" s="56">
        <v>0</v>
      </c>
      <c r="G84" s="56">
        <v>0</v>
      </c>
      <c r="H84" s="56"/>
      <c r="I84" s="56"/>
      <c r="J84" s="56"/>
      <c r="K84" s="56"/>
      <c r="L84" s="56">
        <f t="shared" si="1"/>
        <v>0</v>
      </c>
    </row>
    <row r="85" spans="1:12" ht="15.75" x14ac:dyDescent="0.25">
      <c r="A85" s="60" t="s">
        <v>65</v>
      </c>
      <c r="B85" s="57">
        <f>SUM(B13:B84)</f>
        <v>120603805</v>
      </c>
      <c r="C85" s="57">
        <f>SUM(C13:C84)</f>
        <v>0</v>
      </c>
      <c r="D85" s="58">
        <f>SUM(D13:D84)</f>
        <v>4964554</v>
      </c>
      <c r="E85" s="58">
        <f t="shared" ref="E85:G85" si="2">SUM(E13:E84)</f>
        <v>2930056.58</v>
      </c>
      <c r="F85" s="58">
        <f t="shared" si="2"/>
        <v>3703772.78</v>
      </c>
      <c r="G85" s="58">
        <f t="shared" si="2"/>
        <v>2895998.04</v>
      </c>
      <c r="H85" s="58">
        <f>SUM(H13:H84)</f>
        <v>3944403.5200000005</v>
      </c>
      <c r="I85" s="58">
        <f>SUM(I13:I84)</f>
        <v>7145336.0699999994</v>
      </c>
      <c r="J85" s="58">
        <f>SUM(J13:J84)</f>
        <v>5343672.45</v>
      </c>
      <c r="K85" s="58">
        <f>SUM(K13:K84)</f>
        <v>5583360.8100000015</v>
      </c>
      <c r="L85" s="58">
        <f>SUM(L13:L84)</f>
        <v>36511154.25</v>
      </c>
    </row>
    <row r="86" spans="1:12" x14ac:dyDescent="0.25">
      <c r="A86" s="61"/>
      <c r="B86" s="61"/>
      <c r="C86" s="61"/>
      <c r="D86" s="61"/>
      <c r="E86" s="61"/>
      <c r="F86" s="61"/>
      <c r="G86" s="62"/>
      <c r="H86" s="62"/>
      <c r="I86" s="62"/>
      <c r="J86" s="62"/>
      <c r="K86" s="62"/>
      <c r="L86" s="62"/>
    </row>
    <row r="90" spans="1:12" ht="15.75" customHeight="1" x14ac:dyDescent="0.25">
      <c r="A90" s="101" t="s">
        <v>116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</row>
    <row r="91" spans="1:12" ht="15.75" customHeight="1" x14ac:dyDescent="0.25">
      <c r="A91" s="102" t="s">
        <v>112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</row>
    <row r="92" spans="1:12" ht="15.75" customHeight="1" x14ac:dyDescent="0.25">
      <c r="A92" s="103" t="s">
        <v>113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</row>
    <row r="93" spans="1:12" ht="15.75" x14ac:dyDescent="0.25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</row>
    <row r="94" spans="1:12" x14ac:dyDescent="0.25">
      <c r="A94" s="40"/>
      <c r="B94" s="38"/>
      <c r="C94" s="38"/>
      <c r="D94" s="38"/>
    </row>
    <row r="96" spans="1:12" ht="15.75" x14ac:dyDescent="0.25">
      <c r="A96" s="101" t="s">
        <v>117</v>
      </c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</row>
    <row r="97" spans="1:12" ht="15.75" customHeight="1" x14ac:dyDescent="0.25">
      <c r="A97" s="102" t="s">
        <v>119</v>
      </c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</row>
    <row r="98" spans="1:12" x14ac:dyDescent="0.25">
      <c r="A98" s="103" t="s">
        <v>120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</row>
  </sheetData>
  <mergeCells count="17">
    <mergeCell ref="A90:L90"/>
    <mergeCell ref="A93:L93"/>
    <mergeCell ref="A96:L96"/>
    <mergeCell ref="A97:L97"/>
    <mergeCell ref="A98:L98"/>
    <mergeCell ref="A91:L91"/>
    <mergeCell ref="A92:L92"/>
    <mergeCell ref="A3:L3"/>
    <mergeCell ref="A4:L4"/>
    <mergeCell ref="A5:L5"/>
    <mergeCell ref="A6:L6"/>
    <mergeCell ref="A7:L7"/>
    <mergeCell ref="A8:L8"/>
    <mergeCell ref="A9:A10"/>
    <mergeCell ref="B9:B10"/>
    <mergeCell ref="C9:C10"/>
    <mergeCell ref="D9:L9"/>
  </mergeCells>
  <pageMargins left="0.23622047244094491" right="0.23622047244094491" top="0.74803149606299213" bottom="0.74803149606299213" header="0.31496062992125984" footer="0.31496062992125984"/>
  <pageSetup scale="75" orientation="landscape" r:id="rId1"/>
  <ignoredErrors>
    <ignoredError sqref="L13 L6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04" t="s">
        <v>101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spans="3:17" ht="21" customHeight="1" x14ac:dyDescent="0.25">
      <c r="C4" s="107" t="s">
        <v>98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3:17" ht="15.75" x14ac:dyDescent="0.25">
      <c r="C5" s="109" t="s">
        <v>99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3:17" ht="15.75" customHeight="1" x14ac:dyDescent="0.25">
      <c r="C6" s="111" t="s">
        <v>92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3:17" ht="15.75" customHeight="1" x14ac:dyDescent="0.25">
      <c r="C7" s="112" t="s">
        <v>77</v>
      </c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8" spans="3:17" ht="21" x14ac:dyDescent="0.25">
      <c r="C8" s="106" t="s">
        <v>100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2022-09-09T19:47:20Z</cp:lastPrinted>
  <dcterms:created xsi:type="dcterms:W3CDTF">2021-07-29T18:58:50Z</dcterms:created>
  <dcterms:modified xsi:type="dcterms:W3CDTF">2022-09-09T19:47:45Z</dcterms:modified>
</cp:coreProperties>
</file>