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Septiembre 2022\"/>
    </mc:Choice>
  </mc:AlternateContent>
  <xr:revisionPtr revIDLastSave="0" documentId="13_ncr:1_{94197E9E-A2C4-4082-9E88-3497F2797101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11" i="5"/>
  <c r="L83" i="5"/>
  <c r="K83" i="5"/>
  <c r="J83" i="5"/>
  <c r="I83" i="5"/>
  <c r="H83" i="5"/>
  <c r="F83" i="5"/>
  <c r="C83" i="5"/>
  <c r="Q26" i="2"/>
  <c r="D85" i="2"/>
  <c r="G83" i="5"/>
  <c r="E83" i="5"/>
  <c r="D83" i="5"/>
  <c r="B8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M83" i="5" l="1"/>
  <c r="Q85" i="2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<sst xmlns="http://schemas.openxmlformats.org/spreadsheetml/2006/main" count="388" uniqueCount="125">
  <si>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</si>
  <si>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</si>
  <si>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</si>
  <si>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</si>
  <si>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</si>
  <si>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</si>
  <si>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</si>
  <si>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</si>
  <si>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</si>
  <si>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</si>
  <si>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</si>
  <si>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</si>
  <si>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</si>
  <si>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</si>
  <si>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</si>
  <si>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</si>
  <si>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</si>
  <si>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</si>
  <si>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</si>
  <si>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</si>
  <si>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</si>
  <si>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</si>
  <si>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</si>
  <si>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</si>
  <si>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</si>
  <si>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</si>
  <si>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</si>
  <si>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</si>
  <si>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</si>
  <si>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</si>
  <si>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</si>
  <si>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</si>
  <si>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</si>
  <si>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</si>
  <si>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</si>
  <si>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</si>
  <si>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</si>
  <si>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</si>
  <si>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</si>
  <si>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</si>
  <si>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</si>
  <si>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</si>
  <si>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</si>
  <si>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</si>
  <si>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</si>
  <si>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</si>
  <si>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</si>
  <si>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</si>
  <si>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</si>
  <si>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</si>
  <si>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</si>
  <si>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</si>
  <si>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</si>
  <si>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</si>
  <si>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</si>
  <si>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</si>
  <si>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</si>
  <si>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</si>
  <si>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</si>
  <si>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</si>
  <si>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</si>
  <si>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</si>
  <si>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</si>
  <si>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</si>
  <si>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</si>
  <si>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</si>
  <si>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</si>
  <si>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</si>
  <si>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</si>
  <si>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</si>
  <si>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</si>
  <si>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</si>
  <si>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</si>
  <si>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</si>
  <si>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</si>
  <si>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</si>
  <si>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</si>
  <si>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</si>
  <si>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</si>
  <si>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</si>
  <si>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</si>
  <si>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</si>
  <si>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</si>
  <si>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</si>
  <si>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</si>
  <si>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</si>
  <si>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</si>
  <si>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</si>
  <si>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</si>
  <si>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</si>
  <si>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</si>
  <si>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</si>
  <si>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</si>
  <si>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</si>
  <si>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</si>
  <si>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</si>
  <si>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</si>
  <si>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</si>
  <si>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</si>
  <si>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</si>
  <si>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</si>
  <si>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</si>
  <si>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</si>
  <si>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</si>
  <si>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</si>
  <si>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</si>
  <si>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</si>
  <si>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</si>
  <si>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</si>
  <si>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</si>
  <si>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</si>
  <si>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</si>
  <si>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</si>
  <si>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                                    ENC CONTABILIDAD Y PRESUPUESTO </t>
  </si>
  <si>
    <t>MAYO</t>
  </si>
  <si>
    <t>JUNIO</t>
  </si>
  <si>
    <t xml:space="preserve">                                                                              PREPARADO POR: </t>
  </si>
  <si>
    <t xml:space="preserve">                                                                                 REVISADO POR:    </t>
  </si>
  <si>
    <t>JULIO</t>
  </si>
  <si>
    <t xml:space="preserve">                     LIC. HILDA GONZALEZ  </t>
  </si>
  <si>
    <t xml:space="preserve">                                  ENC ADM Y FINANCIERA </t>
  </si>
  <si>
    <t>AGOSTO</t>
  </si>
  <si>
    <t>SEPTIEMBRE</t>
  </si>
  <si>
    <t>Correspondiente Septiembre 2022</t>
  </si>
  <si>
    <t xml:space="preserve">Nota:  AJuste de meses reportados con errores por parte del sistema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</si>
</sst>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2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165" fontId="24" fillId="5" borderId="2" xfId="0" applyNumberFormat="1" applyFont="1" applyFill="1" applyBorder="1"/>
    <xf numFmtId="43" fontId="24" fillId="5" borderId="2" xfId="1" applyFont="1" applyFill="1" applyBorder="1"/>
    <xf numFmtId="0" fontId="31" fillId="0" borderId="0" xfId="0" applyFont="1" applyAlignment="1">
      <alignment horizontal="left" indent="1"/>
    </xf>
    <xf numFmtId="0" fontId="33" fillId="5" borderId="2" xfId="0" applyFont="1" applyFill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 indent="2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4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6" fillId="2" borderId="3" xfId="0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43" fontId="26" fillId="2" borderId="3" xfId="1" applyFont="1" applyFill="1" applyBorder="1" applyAlignment="1">
      <alignment horizontal="center" wrapText="1"/>
    </xf>
    <xf numFmtId="43" fontId="26" fillId="2" borderId="4" xfId="1" applyFont="1" applyFill="1" applyBorder="1" applyAlignment="1">
      <alignment horizont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5" fontId="3" fillId="5" borderId="2" xfId="0" applyNumberFormat="1" applyFont="1" applyFill="1" applyBorder="1"/>
    <xf numFmtId="0" fontId="0" fillId="0" borderId="0" xfId="0" applyAlignment="1"/>
    <xf numFmtId="0" fontId="0" fillId="0" borderId="16" xfId="0" applyBorder="1" applyAlignment="1">
      <alignment horizontal="left" wrapText="1"/>
    </xf>
    <xf numFmtId="43" fontId="0" fillId="0" borderId="14" xfId="1" applyFont="1" applyBorder="1"/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123825</xdr:rowOff>
    </xdr:from>
    <xdr:to>
      <xdr:col>0</xdr:col>
      <xdr:colOff>1981200</xdr:colOff>
      <xdr:row>6</xdr:row>
      <xdr:rowOff>28576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677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628649</xdr:colOff>
      <xdr:row>1</xdr:row>
      <xdr:rowOff>247650</xdr:rowOff>
    </xdr:from>
    <xdr:to>
      <xdr:col>12</xdr:col>
      <xdr:colOff>352424</xdr:colOff>
      <xdr:row>6</xdr:row>
      <xdr:rowOff>196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77224" y="990600"/>
          <a:ext cx="155257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67" t="s">
        <v>97</v>
      </c>
      <c r="D3" s="68"/>
      <c r="E3" s="68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67" t="s">
        <v>98</v>
      </c>
      <c r="D4" s="68"/>
      <c r="E4" s="68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69" t="s">
        <v>99</v>
      </c>
      <c r="D5" s="70"/>
      <c r="E5" s="70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69" t="s">
        <v>76</v>
      </c>
      <c r="D6" s="70"/>
      <c r="E6" s="70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69" t="s">
        <v>77</v>
      </c>
      <c r="D7" s="70"/>
      <c r="E7" s="7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69"/>
      <c r="D8" s="70"/>
      <c r="E8" s="70"/>
    </row>
    <row r="9" spans="2:16" ht="15" customHeight="1" x14ac:dyDescent="0.25">
      <c r="C9" s="71" t="s">
        <v>66</v>
      </c>
      <c r="D9" s="72" t="s">
        <v>94</v>
      </c>
      <c r="E9" s="72" t="s">
        <v>93</v>
      </c>
      <c r="F9" s="7"/>
    </row>
    <row r="10" spans="2:16" ht="23.25" customHeight="1" x14ac:dyDescent="0.25">
      <c r="C10" s="71"/>
      <c r="D10" s="73"/>
      <c r="E10" s="73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80" t="s">
        <v>106</v>
      </c>
      <c r="E91" s="80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74" t="s">
        <v>95</v>
      </c>
      <c r="D95" s="75"/>
      <c r="E95" s="76"/>
    </row>
    <row r="96" spans="3:5" ht="29.25" customHeight="1" x14ac:dyDescent="0.25">
      <c r="C96" s="77" t="s">
        <v>102</v>
      </c>
      <c r="D96" s="78"/>
      <c r="E96" s="79"/>
    </row>
    <row r="97" spans="3:5" ht="45" customHeight="1" x14ac:dyDescent="0.25">
      <c r="C97" s="74" t="s">
        <v>96</v>
      </c>
      <c r="D97" s="75"/>
      <c r="E97" s="76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67" t="s">
        <v>97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2:17" ht="21" customHeight="1" x14ac:dyDescent="0.25">
      <c r="B4" s="67" t="s">
        <v>98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2:17" x14ac:dyDescent="0.25">
      <c r="B5" s="83" t="s">
        <v>111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2:17" ht="15.75" customHeight="1" x14ac:dyDescent="0.25">
      <c r="B6" s="83" t="s">
        <v>92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2:17" ht="15.75" customHeight="1" x14ac:dyDescent="0.25">
      <c r="B7" s="83" t="s">
        <v>77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2:17" x14ac:dyDescent="0.25">
      <c r="B8" s="91" t="s">
        <v>100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2:17" ht="25.5" customHeight="1" x14ac:dyDescent="0.25">
      <c r="B9" s="88" t="s">
        <v>66</v>
      </c>
      <c r="C9" s="89" t="s">
        <v>94</v>
      </c>
      <c r="D9" s="89" t="s">
        <v>93</v>
      </c>
      <c r="E9" s="85" t="s">
        <v>91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7"/>
    </row>
    <row r="10" spans="2:17" ht="25.5" customHeight="1" x14ac:dyDescent="0.25">
      <c r="B10" s="88"/>
      <c r="C10" s="90"/>
      <c r="D10" s="90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49" t="s">
        <v>2</v>
      </c>
      <c r="C13" s="51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8">
        <f>SUM(E13:P13)</f>
        <v>4372425</v>
      </c>
    </row>
    <row r="14" spans="2:17" s="26" customFormat="1" ht="11.25" x14ac:dyDescent="0.2">
      <c r="B14" s="49" t="s">
        <v>3</v>
      </c>
      <c r="C14" s="51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8">
        <f t="shared" ref="Q14:Q77" si="0">SUM(E14:P14)</f>
        <v>206500</v>
      </c>
    </row>
    <row r="15" spans="2:17" s="26" customFormat="1" ht="11.25" x14ac:dyDescent="0.2">
      <c r="B15" s="49" t="s">
        <v>4</v>
      </c>
      <c r="C15" s="51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49" t="s">
        <v>5</v>
      </c>
      <c r="C16" s="51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49" t="s">
        <v>6</v>
      </c>
      <c r="C17" s="51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8">
        <f t="shared" si="0"/>
        <v>664492</v>
      </c>
    </row>
    <row r="18" spans="2:17" s="26" customFormat="1" ht="11.25" x14ac:dyDescent="0.2">
      <c r="B18" s="49" t="s">
        <v>7</v>
      </c>
      <c r="C18" s="5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49" t="s">
        <v>8</v>
      </c>
      <c r="C19" s="51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8">
        <f t="shared" si="0"/>
        <v>0</v>
      </c>
    </row>
    <row r="20" spans="2:17" s="26" customFormat="1" ht="11.25" x14ac:dyDescent="0.2">
      <c r="B20" s="49" t="s">
        <v>9</v>
      </c>
      <c r="C20" s="51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49" t="s">
        <v>10</v>
      </c>
      <c r="C21" s="51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49" t="s">
        <v>11</v>
      </c>
      <c r="C22" s="51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49" t="s">
        <v>12</v>
      </c>
      <c r="C23" s="51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49" t="s">
        <v>13</v>
      </c>
      <c r="C24" s="51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8">
        <f t="shared" si="0"/>
        <v>0</v>
      </c>
    </row>
    <row r="25" spans="2:17" s="26" customFormat="1" ht="27.75" customHeight="1" x14ac:dyDescent="0.2">
      <c r="B25" s="50" t="s">
        <v>14</v>
      </c>
      <c r="C25" s="51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8">
        <f t="shared" si="0"/>
        <v>0</v>
      </c>
    </row>
    <row r="26" spans="2:17" s="26" customFormat="1" ht="26.25" customHeight="1" x14ac:dyDescent="0.2">
      <c r="B26" s="50" t="s">
        <v>15</v>
      </c>
      <c r="C26" s="51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8">
        <f>SUM(E26:P26)</f>
        <v>0</v>
      </c>
    </row>
    <row r="27" spans="2:17" s="26" customFormat="1" ht="11.25" x14ac:dyDescent="0.2">
      <c r="B27" s="49" t="s">
        <v>16</v>
      </c>
      <c r="C27" s="51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49" t="s">
        <v>17</v>
      </c>
      <c r="C28" s="51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49" t="s">
        <v>18</v>
      </c>
      <c r="C29" s="51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8">
        <f t="shared" si="0"/>
        <v>0</v>
      </c>
    </row>
    <row r="30" spans="2:17" s="26" customFormat="1" ht="11.25" x14ac:dyDescent="0.2">
      <c r="B30" s="49" t="s">
        <v>19</v>
      </c>
      <c r="C30" s="51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8">
        <f t="shared" si="0"/>
        <v>0</v>
      </c>
    </row>
    <row r="31" spans="2:17" s="26" customFormat="1" ht="11.25" x14ac:dyDescent="0.2">
      <c r="B31" s="49" t="s">
        <v>20</v>
      </c>
      <c r="C31" s="51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8">
        <f t="shared" si="0"/>
        <v>0</v>
      </c>
    </row>
    <row r="32" spans="2:17" s="26" customFormat="1" ht="11.25" x14ac:dyDescent="0.2">
      <c r="B32" s="49" t="s">
        <v>21</v>
      </c>
      <c r="C32" s="51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49" t="s">
        <v>22</v>
      </c>
      <c r="C33" s="51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8">
        <f t="shared" si="0"/>
        <v>0</v>
      </c>
    </row>
    <row r="34" spans="2:17" s="26" customFormat="1" ht="19.5" customHeight="1" x14ac:dyDescent="0.2">
      <c r="B34" s="50" t="s">
        <v>23</v>
      </c>
      <c r="C34" s="51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8">
        <f t="shared" si="0"/>
        <v>0</v>
      </c>
    </row>
    <row r="35" spans="2:17" s="26" customFormat="1" ht="27" customHeight="1" x14ac:dyDescent="0.2">
      <c r="B35" s="50" t="s">
        <v>24</v>
      </c>
      <c r="C35" s="51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0" t="s">
        <v>25</v>
      </c>
      <c r="C36" s="51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49" t="s">
        <v>26</v>
      </c>
      <c r="C37" s="51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8">
        <f t="shared" si="0"/>
        <v>0</v>
      </c>
    </row>
    <row r="38" spans="2:17" s="26" customFormat="1" ht="11.25" x14ac:dyDescent="0.2">
      <c r="B38" s="49" t="s">
        <v>27</v>
      </c>
      <c r="C38" s="51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49" t="s">
        <v>28</v>
      </c>
      <c r="C39" s="51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0" t="s">
        <v>29</v>
      </c>
      <c r="C40" s="51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0" t="s">
        <v>30</v>
      </c>
      <c r="C41" s="51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0" t="s">
        <v>31</v>
      </c>
      <c r="C42" s="51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0" t="s">
        <v>32</v>
      </c>
      <c r="C43" s="51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49" t="s">
        <v>33</v>
      </c>
      <c r="C44" s="51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0" t="s">
        <v>34</v>
      </c>
      <c r="C45" s="51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0" t="s">
        <v>35</v>
      </c>
      <c r="C46" s="51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49" t="s">
        <v>36</v>
      </c>
      <c r="C47" s="51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0" t="s">
        <v>37</v>
      </c>
      <c r="C48" s="5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0" t="s">
        <v>38</v>
      </c>
      <c r="C49" s="51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0" t="s">
        <v>39</v>
      </c>
      <c r="C50" s="51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0" t="s">
        <v>40</v>
      </c>
      <c r="C51" s="5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49" t="s">
        <v>41</v>
      </c>
      <c r="C52" s="51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0" t="s">
        <v>42</v>
      </c>
      <c r="C53" s="51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49" t="s">
        <v>43</v>
      </c>
      <c r="C54" s="51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49" t="s">
        <v>44</v>
      </c>
      <c r="C55" s="51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8">
        <f t="shared" si="0"/>
        <v>0</v>
      </c>
    </row>
    <row r="56" spans="2:17" s="31" customFormat="1" ht="25.5" x14ac:dyDescent="0.2">
      <c r="B56" s="50" t="s">
        <v>45</v>
      </c>
      <c r="C56" s="51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0" t="s">
        <v>46</v>
      </c>
      <c r="C57" s="51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8">
        <f t="shared" si="0"/>
        <v>0</v>
      </c>
    </row>
    <row r="58" spans="2:17" s="31" customFormat="1" ht="25.5" x14ac:dyDescent="0.2">
      <c r="B58" s="50" t="s">
        <v>47</v>
      </c>
      <c r="C58" s="51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49" t="s">
        <v>48</v>
      </c>
      <c r="C59" s="51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8">
        <f t="shared" si="0"/>
        <v>0</v>
      </c>
    </row>
    <row r="60" spans="2:17" s="26" customFormat="1" ht="11.25" x14ac:dyDescent="0.2">
      <c r="B60" s="49" t="s">
        <v>49</v>
      </c>
      <c r="C60" s="5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8">
        <f t="shared" si="0"/>
        <v>0</v>
      </c>
    </row>
    <row r="61" spans="2:17" s="26" customFormat="1" ht="11.25" x14ac:dyDescent="0.2">
      <c r="B61" s="49" t="s">
        <v>50</v>
      </c>
      <c r="C61" s="51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49" t="s">
        <v>51</v>
      </c>
      <c r="C62" s="51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0" t="s">
        <v>52</v>
      </c>
      <c r="C63" s="5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49" t="s">
        <v>53</v>
      </c>
      <c r="C64" s="5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49" t="s">
        <v>54</v>
      </c>
      <c r="C65" s="51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49" t="s">
        <v>55</v>
      </c>
      <c r="C66" s="51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49" t="s">
        <v>56</v>
      </c>
      <c r="C67" s="5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0" t="s">
        <v>57</v>
      </c>
      <c r="C68" s="51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0" t="s">
        <v>58</v>
      </c>
      <c r="C69" s="51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49" t="s">
        <v>59</v>
      </c>
      <c r="C70" s="51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0" t="s">
        <v>60</v>
      </c>
      <c r="C71" s="51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49" t="s">
        <v>61</v>
      </c>
      <c r="C72" s="51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49" t="s">
        <v>62</v>
      </c>
      <c r="C73" s="51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49" t="s">
        <v>63</v>
      </c>
      <c r="C74" s="51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0" t="s">
        <v>64</v>
      </c>
      <c r="C75" s="51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49" t="s">
        <v>67</v>
      </c>
      <c r="C76" s="51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49" t="s">
        <v>68</v>
      </c>
      <c r="C77" s="51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49" t="s">
        <v>69</v>
      </c>
      <c r="C78" s="51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49" t="s">
        <v>70</v>
      </c>
      <c r="C79" s="51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49" t="s">
        <v>71</v>
      </c>
      <c r="C80" s="51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49" t="s">
        <v>72</v>
      </c>
      <c r="C81" s="51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49" t="s">
        <v>73</v>
      </c>
      <c r="C82" s="51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49" t="s">
        <v>74</v>
      </c>
      <c r="C83" s="51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49" t="s">
        <v>75</v>
      </c>
      <c r="C84" s="51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81" t="s">
        <v>108</v>
      </c>
      <c r="C94" s="81"/>
      <c r="D94" s="81"/>
      <c r="E94" s="81"/>
    </row>
    <row r="95" spans="2:17" x14ac:dyDescent="0.25">
      <c r="B95" s="82" t="s">
        <v>109</v>
      </c>
      <c r="C95" s="82"/>
      <c r="D95" s="82"/>
      <c r="E95" s="82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1:P94"/>
  <sheetViews>
    <sheetView showGridLines="0" tabSelected="1" topLeftCell="A70" workbookViewId="0">
      <selection activeCell="A89" sqref="A89:M89"/>
    </sheetView>
  </sheetViews>
  <sheetFormatPr baseColWidth="10" defaultColWidth="11.42578125" defaultRowHeight="15" x14ac:dyDescent="0.25"/>
  <cols>
    <col min="1" max="1" width="33.5703125" customWidth="1"/>
    <col min="2" max="2" width="12.85546875" customWidth="1"/>
    <col min="3" max="3" width="10" customWidth="1"/>
    <col min="4" max="4" width="12.140625" customWidth="1"/>
    <col min="5" max="5" width="12.5703125" customWidth="1"/>
    <col min="6" max="6" width="12.42578125" customWidth="1"/>
    <col min="7" max="7" width="13.140625" customWidth="1"/>
    <col min="8" max="12" width="13.7109375" customWidth="1"/>
    <col min="13" max="13" width="13.42578125" customWidth="1"/>
    <col min="15" max="16" width="12.140625" bestFit="1" customWidth="1"/>
  </cols>
  <sheetData>
    <row r="1" spans="1:16" ht="22.5" customHeight="1" x14ac:dyDescent="0.25">
      <c r="A1" s="67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6" ht="16.5" customHeight="1" x14ac:dyDescent="0.25">
      <c r="A2" s="67" t="s">
        <v>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6" x14ac:dyDescent="0.25">
      <c r="A3" s="83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6" ht="15.75" customHeight="1" x14ac:dyDescent="0.25">
      <c r="A4" s="83" t="s">
        <v>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6" ht="15.75" customHeight="1" x14ac:dyDescent="0.25">
      <c r="A5" s="83" t="s">
        <v>77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6" x14ac:dyDescent="0.25">
      <c r="A6" s="91" t="s">
        <v>110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6" ht="25.5" customHeight="1" x14ac:dyDescent="0.25">
      <c r="A7" s="96" t="s">
        <v>66</v>
      </c>
      <c r="B7" s="97" t="s">
        <v>94</v>
      </c>
      <c r="C7" s="99" t="s">
        <v>93</v>
      </c>
      <c r="D7" s="101" t="s">
        <v>91</v>
      </c>
      <c r="E7" s="102"/>
      <c r="F7" s="102"/>
      <c r="G7" s="102"/>
      <c r="H7" s="103"/>
      <c r="I7" s="103"/>
      <c r="J7" s="103"/>
      <c r="K7" s="103"/>
      <c r="L7" s="103"/>
      <c r="M7" s="104"/>
    </row>
    <row r="8" spans="1:16" x14ac:dyDescent="0.25">
      <c r="A8" s="96"/>
      <c r="B8" s="98"/>
      <c r="C8" s="100"/>
      <c r="D8" s="45" t="s">
        <v>79</v>
      </c>
      <c r="E8" s="45" t="s">
        <v>80</v>
      </c>
      <c r="F8" s="45" t="s">
        <v>81</v>
      </c>
      <c r="G8" s="45" t="s">
        <v>82</v>
      </c>
      <c r="H8" s="45" t="s">
        <v>114</v>
      </c>
      <c r="I8" s="45" t="s">
        <v>115</v>
      </c>
      <c r="J8" s="45" t="s">
        <v>118</v>
      </c>
      <c r="K8" s="45" t="s">
        <v>121</v>
      </c>
      <c r="L8" s="45" t="s">
        <v>122</v>
      </c>
      <c r="M8" s="45" t="s">
        <v>78</v>
      </c>
    </row>
    <row r="9" spans="1:16" x14ac:dyDescent="0.25">
      <c r="A9" s="27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6" x14ac:dyDescent="0.25">
      <c r="A10" s="59" t="s">
        <v>1</v>
      </c>
      <c r="B10" s="4"/>
      <c r="C10" s="4"/>
      <c r="D10" s="61"/>
      <c r="E10" s="61"/>
      <c r="F10" s="62"/>
      <c r="G10" s="62"/>
      <c r="H10" s="62"/>
      <c r="I10" s="62"/>
      <c r="J10" s="62"/>
      <c r="K10" s="62"/>
      <c r="L10" s="62"/>
      <c r="M10" s="61"/>
    </row>
    <row r="11" spans="1:16" ht="15.75" customHeight="1" x14ac:dyDescent="0.25">
      <c r="A11" s="63" t="s">
        <v>2</v>
      </c>
      <c r="B11" s="54">
        <v>58451500</v>
      </c>
      <c r="C11" s="55">
        <v>0</v>
      </c>
      <c r="D11" s="56">
        <v>163333</v>
      </c>
      <c r="E11" s="56">
        <v>159333</v>
      </c>
      <c r="F11" s="56">
        <v>235333.33</v>
      </c>
      <c r="G11" s="56">
        <v>180000</v>
      </c>
      <c r="H11" s="56">
        <v>160000</v>
      </c>
      <c r="I11" s="56">
        <v>160000</v>
      </c>
      <c r="J11" s="56">
        <v>288666.65999999997</v>
      </c>
      <c r="K11" s="56">
        <v>440516.66</v>
      </c>
      <c r="L11" s="56">
        <v>239366.67</v>
      </c>
      <c r="M11" s="56">
        <f>+L11+K11+J11+I11+H11+G11+F11+E11+D11</f>
        <v>2026549.32</v>
      </c>
    </row>
    <row r="12" spans="1:16" s="26" customFormat="1" ht="12.75" x14ac:dyDescent="0.2">
      <c r="A12" s="63" t="s">
        <v>3</v>
      </c>
      <c r="B12" s="54">
        <v>2520000</v>
      </c>
      <c r="C12" s="55">
        <v>0</v>
      </c>
      <c r="D12" s="56">
        <v>0</v>
      </c>
      <c r="E12" s="56">
        <v>0</v>
      </c>
      <c r="F12" s="56">
        <v>0</v>
      </c>
      <c r="G12" s="56">
        <v>0</v>
      </c>
      <c r="H12" s="56"/>
      <c r="I12" s="56"/>
      <c r="J12" s="56"/>
      <c r="K12" s="56">
        <v>46657.49</v>
      </c>
      <c r="L12" s="56"/>
      <c r="M12" s="56">
        <f t="shared" ref="M12:M75" si="0">+L12+K12+J12+I12+H12+G12+F12+E12+D12</f>
        <v>46657.49</v>
      </c>
    </row>
    <row r="13" spans="1:16" s="26" customFormat="1" ht="12.75" x14ac:dyDescent="0.2">
      <c r="A13" s="63" t="s">
        <v>4</v>
      </c>
      <c r="B13" s="54">
        <v>25000</v>
      </c>
      <c r="C13" s="55">
        <v>0</v>
      </c>
      <c r="D13" s="56">
        <v>0</v>
      </c>
      <c r="E13" s="56">
        <v>0</v>
      </c>
      <c r="F13" s="56">
        <v>0</v>
      </c>
      <c r="G13" s="56">
        <v>0</v>
      </c>
      <c r="H13" s="56"/>
      <c r="I13" s="56"/>
      <c r="J13" s="56"/>
      <c r="K13" s="56"/>
      <c r="L13" s="56"/>
      <c r="M13" s="56">
        <f t="shared" si="0"/>
        <v>0</v>
      </c>
    </row>
    <row r="14" spans="1:16" s="26" customFormat="1" ht="12.75" x14ac:dyDescent="0.2">
      <c r="A14" s="63" t="s">
        <v>5</v>
      </c>
      <c r="B14" s="54">
        <v>1000000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/>
      <c r="I14" s="56"/>
      <c r="J14" s="56"/>
      <c r="K14" s="56"/>
      <c r="L14" s="56"/>
      <c r="M14" s="56">
        <f t="shared" si="0"/>
        <v>0</v>
      </c>
    </row>
    <row r="15" spans="1:16" s="26" customFormat="1" ht="12.75" x14ac:dyDescent="0.2">
      <c r="A15" s="63" t="s">
        <v>6</v>
      </c>
      <c r="B15" s="54">
        <v>6754520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/>
      <c r="I15" s="56"/>
      <c r="J15" s="56"/>
      <c r="K15" s="56">
        <v>53404.61</v>
      </c>
      <c r="L15" s="56">
        <v>50985.1</v>
      </c>
      <c r="M15" s="56">
        <f t="shared" si="0"/>
        <v>104389.70999999999</v>
      </c>
      <c r="P15" s="53"/>
    </row>
    <row r="16" spans="1:16" s="26" customFormat="1" ht="12.75" x14ac:dyDescent="0.2">
      <c r="A16" s="63" t="s">
        <v>7</v>
      </c>
      <c r="B16" s="54">
        <v>0</v>
      </c>
      <c r="C16" s="55">
        <v>0</v>
      </c>
      <c r="D16" s="56">
        <v>0</v>
      </c>
      <c r="E16" s="56">
        <v>0</v>
      </c>
      <c r="F16" s="56"/>
      <c r="G16" s="56">
        <v>0</v>
      </c>
      <c r="H16" s="56"/>
      <c r="I16" s="56"/>
      <c r="J16" s="56"/>
      <c r="K16" s="56"/>
      <c r="L16" s="56"/>
      <c r="M16" s="56">
        <f t="shared" si="0"/>
        <v>0</v>
      </c>
      <c r="P16" s="53"/>
    </row>
    <row r="17" spans="1:16" s="26" customFormat="1" ht="12.75" x14ac:dyDescent="0.2">
      <c r="A17" s="63" t="s">
        <v>8</v>
      </c>
      <c r="B17" s="54">
        <v>3883550</v>
      </c>
      <c r="C17" s="55">
        <v>0</v>
      </c>
      <c r="D17" s="56">
        <v>395929</v>
      </c>
      <c r="E17" s="56">
        <v>312115</v>
      </c>
      <c r="F17" s="56">
        <v>429013.99</v>
      </c>
      <c r="G17" s="52">
        <v>373454.77</v>
      </c>
      <c r="H17" s="52">
        <v>445219.17</v>
      </c>
      <c r="I17" s="52">
        <v>348955.46</v>
      </c>
      <c r="J17" s="52">
        <v>412053.13</v>
      </c>
      <c r="K17" s="52">
        <v>425881.85</v>
      </c>
      <c r="L17" s="52">
        <v>404363.93</v>
      </c>
      <c r="M17" s="56">
        <f t="shared" si="0"/>
        <v>3546986.3</v>
      </c>
      <c r="P17" s="53"/>
    </row>
    <row r="18" spans="1:16" s="26" customFormat="1" ht="12.75" x14ac:dyDescent="0.2">
      <c r="A18" s="63" t="s">
        <v>9</v>
      </c>
      <c r="B18" s="54">
        <v>0</v>
      </c>
      <c r="C18" s="55">
        <v>0</v>
      </c>
      <c r="D18" s="56">
        <v>0</v>
      </c>
      <c r="E18" s="52">
        <v>0</v>
      </c>
      <c r="F18" s="56">
        <v>458862.08000000002</v>
      </c>
      <c r="G18" s="56">
        <v>0</v>
      </c>
      <c r="H18" s="56">
        <v>38160.9</v>
      </c>
      <c r="I18" s="56"/>
      <c r="J18" s="56">
        <v>98149.17</v>
      </c>
      <c r="K18" s="56"/>
      <c r="L18" s="56"/>
      <c r="M18" s="56">
        <f t="shared" si="0"/>
        <v>595172.15</v>
      </c>
      <c r="P18" s="53"/>
    </row>
    <row r="19" spans="1:16" s="26" customFormat="1" ht="12.75" x14ac:dyDescent="0.2">
      <c r="A19" s="63" t="s">
        <v>10</v>
      </c>
      <c r="B19" s="54">
        <v>0</v>
      </c>
      <c r="C19" s="55">
        <v>0</v>
      </c>
      <c r="D19" s="56">
        <v>3500</v>
      </c>
      <c r="E19" s="56">
        <v>19050</v>
      </c>
      <c r="F19" s="56">
        <v>0</v>
      </c>
      <c r="G19" s="52">
        <v>15100</v>
      </c>
      <c r="H19" s="52">
        <v>10200</v>
      </c>
      <c r="I19" s="52">
        <v>25900</v>
      </c>
      <c r="J19" s="52">
        <v>25400</v>
      </c>
      <c r="K19" s="52">
        <v>16350</v>
      </c>
      <c r="L19" s="52">
        <v>10050</v>
      </c>
      <c r="M19" s="56">
        <f t="shared" si="0"/>
        <v>125550</v>
      </c>
    </row>
    <row r="20" spans="1:16" s="26" customFormat="1" ht="12.75" x14ac:dyDescent="0.2">
      <c r="A20" s="63" t="s">
        <v>11</v>
      </c>
      <c r="B20" s="54">
        <v>500000</v>
      </c>
      <c r="C20" s="55">
        <v>0</v>
      </c>
      <c r="D20" s="56">
        <v>8020</v>
      </c>
      <c r="E20" s="56">
        <v>2150</v>
      </c>
      <c r="F20" s="56">
        <v>18000</v>
      </c>
      <c r="G20" s="52">
        <v>6755.7</v>
      </c>
      <c r="H20" s="52">
        <v>1351.56</v>
      </c>
      <c r="I20" s="52">
        <v>21359.59</v>
      </c>
      <c r="J20" s="52">
        <v>35444.129999999997</v>
      </c>
      <c r="K20" s="52">
        <v>147314.51999999999</v>
      </c>
      <c r="L20" s="52">
        <v>875.88</v>
      </c>
      <c r="M20" s="56">
        <f t="shared" si="0"/>
        <v>241271.38</v>
      </c>
    </row>
    <row r="21" spans="1:16" s="26" customFormat="1" ht="12.75" x14ac:dyDescent="0.2">
      <c r="A21" s="63" t="s">
        <v>12</v>
      </c>
      <c r="B21" s="54">
        <v>75000</v>
      </c>
      <c r="C21" s="55">
        <v>0</v>
      </c>
      <c r="D21" s="56">
        <v>0</v>
      </c>
      <c r="E21" s="56">
        <v>0</v>
      </c>
      <c r="F21" s="56">
        <v>0</v>
      </c>
      <c r="G21" s="52">
        <v>338529.69</v>
      </c>
      <c r="H21" s="56"/>
      <c r="I21" s="56"/>
      <c r="J21" s="56"/>
      <c r="K21" s="56"/>
      <c r="L21" s="56"/>
      <c r="M21" s="56">
        <f t="shared" si="0"/>
        <v>338529.69</v>
      </c>
    </row>
    <row r="22" spans="1:16" s="26" customFormat="1" ht="12.75" x14ac:dyDescent="0.2">
      <c r="A22" s="63" t="s">
        <v>13</v>
      </c>
      <c r="B22" s="54">
        <v>2544000</v>
      </c>
      <c r="C22" s="55">
        <v>0</v>
      </c>
      <c r="D22" s="56">
        <v>141441</v>
      </c>
      <c r="E22" s="56">
        <v>141441</v>
      </c>
      <c r="F22" s="56">
        <v>141441.14000000001</v>
      </c>
      <c r="G22" s="52">
        <v>146133.88</v>
      </c>
      <c r="H22" s="52">
        <v>372645.9</v>
      </c>
      <c r="I22" s="52">
        <v>140561.37</v>
      </c>
      <c r="J22" s="52">
        <v>140561.37</v>
      </c>
      <c r="K22" s="52">
        <v>161645.47</v>
      </c>
      <c r="L22" s="52">
        <v>137784.92000000001</v>
      </c>
      <c r="M22" s="56">
        <f t="shared" si="0"/>
        <v>1523656.0500000003</v>
      </c>
    </row>
    <row r="23" spans="1:16" s="26" customFormat="1" ht="33.75" customHeight="1" x14ac:dyDescent="0.2">
      <c r="A23" s="66" t="s">
        <v>14</v>
      </c>
      <c r="B23" s="54">
        <v>500000</v>
      </c>
      <c r="C23" s="55">
        <v>0</v>
      </c>
      <c r="D23" s="56">
        <v>56808</v>
      </c>
      <c r="E23" s="56">
        <v>31131</v>
      </c>
      <c r="F23" s="56">
        <v>56757</v>
      </c>
      <c r="G23" s="52">
        <v>40594</v>
      </c>
      <c r="H23" s="52">
        <v>21370.06</v>
      </c>
      <c r="I23" s="52">
        <v>260583.8</v>
      </c>
      <c r="J23" s="52">
        <v>123113</v>
      </c>
      <c r="K23" s="52">
        <v>45311.56</v>
      </c>
      <c r="L23" s="52">
        <v>112798</v>
      </c>
      <c r="M23" s="56">
        <f t="shared" si="0"/>
        <v>748466.42</v>
      </c>
    </row>
    <row r="24" spans="1:16" s="26" customFormat="1" ht="22.5" customHeight="1" x14ac:dyDescent="0.2">
      <c r="A24" s="64" t="s">
        <v>15</v>
      </c>
      <c r="B24" s="54">
        <v>3440000</v>
      </c>
      <c r="C24" s="55">
        <v>0</v>
      </c>
      <c r="D24" s="56">
        <v>401715</v>
      </c>
      <c r="E24" s="56">
        <v>440385</v>
      </c>
      <c r="F24" s="56">
        <v>273219.3</v>
      </c>
      <c r="G24" s="52">
        <v>177617.63</v>
      </c>
      <c r="H24" s="52">
        <v>114235.68</v>
      </c>
      <c r="I24" s="52">
        <v>186364.62</v>
      </c>
      <c r="J24" s="52">
        <v>612722.36</v>
      </c>
      <c r="K24" s="52">
        <v>283125.49</v>
      </c>
      <c r="L24" s="52">
        <v>351303.48</v>
      </c>
      <c r="M24" s="56">
        <f t="shared" si="0"/>
        <v>2840688.5600000005</v>
      </c>
    </row>
    <row r="25" spans="1:16" s="26" customFormat="1" ht="12.75" x14ac:dyDescent="0.2">
      <c r="A25" s="63" t="s">
        <v>16</v>
      </c>
      <c r="B25" s="54">
        <v>0</v>
      </c>
      <c r="C25" s="55">
        <v>0</v>
      </c>
      <c r="D25" s="56">
        <v>0</v>
      </c>
      <c r="E25" s="56">
        <v>0</v>
      </c>
      <c r="F25" s="56">
        <v>0</v>
      </c>
      <c r="G25" s="52">
        <v>0</v>
      </c>
      <c r="H25" s="52">
        <v>65282.12</v>
      </c>
      <c r="I25" s="52">
        <v>17061.259999999998</v>
      </c>
      <c r="J25" s="52">
        <v>156940</v>
      </c>
      <c r="K25" s="52">
        <v>2100</v>
      </c>
      <c r="L25" s="52"/>
      <c r="M25" s="56">
        <f t="shared" si="0"/>
        <v>241383.38</v>
      </c>
    </row>
    <row r="26" spans="1:16" s="26" customFormat="1" ht="12.75" x14ac:dyDescent="0.2">
      <c r="A26" s="63" t="s">
        <v>17</v>
      </c>
      <c r="B26" s="54">
        <v>0</v>
      </c>
      <c r="C26" s="55">
        <v>0</v>
      </c>
      <c r="D26" s="56">
        <v>0</v>
      </c>
      <c r="E26" s="56">
        <v>0</v>
      </c>
      <c r="F26" s="56"/>
      <c r="G26" s="56">
        <v>0</v>
      </c>
      <c r="H26" s="56"/>
      <c r="I26" s="56"/>
      <c r="J26" s="56"/>
      <c r="K26" s="56"/>
      <c r="L26" s="56"/>
      <c r="M26" s="56">
        <f t="shared" si="0"/>
        <v>0</v>
      </c>
    </row>
    <row r="27" spans="1:16" s="26" customFormat="1" ht="12.75" x14ac:dyDescent="0.2">
      <c r="A27" s="63" t="s">
        <v>18</v>
      </c>
      <c r="B27" s="54">
        <v>11824711</v>
      </c>
      <c r="C27" s="55">
        <v>0</v>
      </c>
      <c r="D27" s="56">
        <v>591820</v>
      </c>
      <c r="E27" s="56">
        <v>907244</v>
      </c>
      <c r="F27" s="56">
        <v>454570.25</v>
      </c>
      <c r="G27" s="52">
        <v>793678.87</v>
      </c>
      <c r="H27" s="52">
        <v>980214.52</v>
      </c>
      <c r="I27" s="52">
        <v>1248812.8999999999</v>
      </c>
      <c r="J27" s="52">
        <v>506654.29</v>
      </c>
      <c r="K27" s="52">
        <v>406064.22</v>
      </c>
      <c r="L27" s="52">
        <v>8148.54</v>
      </c>
      <c r="M27" s="56">
        <f t="shared" si="0"/>
        <v>5897207.5899999999</v>
      </c>
    </row>
    <row r="28" spans="1:16" s="26" customFormat="1" ht="12.75" x14ac:dyDescent="0.2">
      <c r="A28" s="63" t="s">
        <v>19</v>
      </c>
      <c r="B28" s="54">
        <v>745000</v>
      </c>
      <c r="C28" s="55">
        <v>0</v>
      </c>
      <c r="D28" s="56">
        <v>7560</v>
      </c>
      <c r="E28" s="56">
        <v>75169</v>
      </c>
      <c r="F28" s="56">
        <v>35433.06</v>
      </c>
      <c r="G28" s="52">
        <v>9762</v>
      </c>
      <c r="H28" s="52">
        <v>6518.1</v>
      </c>
      <c r="I28" s="52">
        <v>24166.400000000001</v>
      </c>
      <c r="J28" s="52">
        <v>20164.09</v>
      </c>
      <c r="K28" s="52">
        <v>392532</v>
      </c>
      <c r="L28" s="52">
        <v>18638.599999999999</v>
      </c>
      <c r="M28" s="56">
        <f t="shared" si="0"/>
        <v>589943.25</v>
      </c>
    </row>
    <row r="29" spans="1:16" s="26" customFormat="1" ht="12.75" x14ac:dyDescent="0.2">
      <c r="A29" s="63" t="s">
        <v>20</v>
      </c>
      <c r="B29" s="54">
        <v>1360000</v>
      </c>
      <c r="C29" s="55">
        <v>0</v>
      </c>
      <c r="D29" s="56">
        <v>78102</v>
      </c>
      <c r="E29" s="56">
        <v>9729.17</v>
      </c>
      <c r="F29" s="56">
        <v>1543.02</v>
      </c>
      <c r="G29" s="52">
        <v>25898.080000000002</v>
      </c>
      <c r="H29" s="52">
        <v>179513.52</v>
      </c>
      <c r="I29" s="52">
        <v>62924.68</v>
      </c>
      <c r="J29" s="52">
        <v>189774.58</v>
      </c>
      <c r="K29" s="52">
        <v>10637.41</v>
      </c>
      <c r="L29" s="52">
        <v>249413.06</v>
      </c>
      <c r="M29" s="56">
        <f t="shared" si="0"/>
        <v>807535.52</v>
      </c>
    </row>
    <row r="30" spans="1:16" s="26" customFormat="1" ht="12.75" x14ac:dyDescent="0.2">
      <c r="A30" s="63" t="s">
        <v>21</v>
      </c>
      <c r="B30" s="54">
        <v>375000</v>
      </c>
      <c r="C30" s="55">
        <v>0</v>
      </c>
      <c r="D30" s="56">
        <v>28352</v>
      </c>
      <c r="E30" s="56">
        <v>5050.41</v>
      </c>
      <c r="F30" s="56">
        <v>19172.900000000001</v>
      </c>
      <c r="G30" s="52">
        <v>7170</v>
      </c>
      <c r="H30" s="52">
        <v>4353.66</v>
      </c>
      <c r="I30" s="52">
        <v>70137.63</v>
      </c>
      <c r="J30" s="52">
        <v>8965.2199999999993</v>
      </c>
      <c r="K30" s="52">
        <v>31551.96</v>
      </c>
      <c r="L30" s="52">
        <v>27929.599999999999</v>
      </c>
      <c r="M30" s="56">
        <f t="shared" si="0"/>
        <v>202683.38</v>
      </c>
    </row>
    <row r="31" spans="1:16" s="26" customFormat="1" ht="12.75" x14ac:dyDescent="0.2">
      <c r="A31" s="63" t="s">
        <v>22</v>
      </c>
      <c r="B31" s="54">
        <v>1125000</v>
      </c>
      <c r="C31" s="55">
        <v>0</v>
      </c>
      <c r="D31" s="56">
        <v>163558</v>
      </c>
      <c r="E31" s="56">
        <v>80557</v>
      </c>
      <c r="F31" s="56">
        <v>74630</v>
      </c>
      <c r="G31" s="52">
        <v>1878</v>
      </c>
      <c r="H31" s="52">
        <v>40783.42</v>
      </c>
      <c r="I31" s="52">
        <v>240954.01</v>
      </c>
      <c r="J31" s="52">
        <v>18652.189999999999</v>
      </c>
      <c r="K31" s="52">
        <v>513585.19</v>
      </c>
      <c r="L31" s="52">
        <v>21240</v>
      </c>
      <c r="M31" s="56">
        <f t="shared" si="0"/>
        <v>1155837.81</v>
      </c>
    </row>
    <row r="32" spans="1:16" s="26" customFormat="1" ht="19.5" customHeight="1" x14ac:dyDescent="0.2">
      <c r="A32" s="65" t="s">
        <v>23</v>
      </c>
      <c r="B32" s="54">
        <v>3730000</v>
      </c>
      <c r="C32" s="55">
        <v>0</v>
      </c>
      <c r="D32" s="56">
        <v>1206215</v>
      </c>
      <c r="E32" s="56">
        <v>7051</v>
      </c>
      <c r="F32" s="56">
        <v>917203.67</v>
      </c>
      <c r="G32" s="52">
        <v>23788.799999999999</v>
      </c>
      <c r="H32" s="52">
        <v>1160062.42</v>
      </c>
      <c r="I32" s="52">
        <v>782706.32</v>
      </c>
      <c r="J32" s="52">
        <v>181128.21</v>
      </c>
      <c r="K32" s="52">
        <v>102007.7</v>
      </c>
      <c r="L32" s="52">
        <v>398735.64</v>
      </c>
      <c r="M32" s="56">
        <f t="shared" si="0"/>
        <v>4778898.76</v>
      </c>
    </row>
    <row r="33" spans="1:13" s="26" customFormat="1" ht="27" customHeight="1" x14ac:dyDescent="0.2">
      <c r="A33" s="64" t="s">
        <v>24</v>
      </c>
      <c r="B33" s="54">
        <v>2255000</v>
      </c>
      <c r="C33" s="55">
        <v>0</v>
      </c>
      <c r="D33" s="56">
        <v>640403</v>
      </c>
      <c r="E33" s="56">
        <v>202567</v>
      </c>
      <c r="F33" s="56">
        <v>4250</v>
      </c>
      <c r="G33" s="52">
        <v>187517.6</v>
      </c>
      <c r="H33" s="52">
        <v>33415</v>
      </c>
      <c r="I33" s="52">
        <v>421794.13</v>
      </c>
      <c r="J33" s="52">
        <v>503347.23</v>
      </c>
      <c r="K33" s="52">
        <v>749595.52</v>
      </c>
      <c r="L33" s="52">
        <v>324981.52</v>
      </c>
      <c r="M33" s="56">
        <f t="shared" si="0"/>
        <v>3067871</v>
      </c>
    </row>
    <row r="34" spans="1:13" s="26" customFormat="1" ht="27" customHeight="1" x14ac:dyDescent="0.2">
      <c r="A34" s="64" t="s">
        <v>25</v>
      </c>
      <c r="B34" s="54">
        <v>0</v>
      </c>
      <c r="C34" s="55">
        <v>0</v>
      </c>
      <c r="D34" s="56">
        <v>0</v>
      </c>
      <c r="E34" s="56">
        <v>0</v>
      </c>
      <c r="F34" s="56">
        <v>0</v>
      </c>
      <c r="G34" s="56">
        <v>0</v>
      </c>
      <c r="H34" s="56"/>
      <c r="I34" s="56"/>
      <c r="J34" s="56"/>
      <c r="K34" s="52">
        <v>600000</v>
      </c>
      <c r="L34" s="52"/>
      <c r="M34" s="56">
        <f t="shared" si="0"/>
        <v>600000</v>
      </c>
    </row>
    <row r="35" spans="1:13" s="26" customFormat="1" ht="12.75" x14ac:dyDescent="0.2">
      <c r="A35" s="63" t="s">
        <v>26</v>
      </c>
      <c r="B35" s="54">
        <v>3720524</v>
      </c>
      <c r="C35" s="55">
        <v>0</v>
      </c>
      <c r="D35" s="56">
        <v>277964</v>
      </c>
      <c r="E35" s="56">
        <v>189152</v>
      </c>
      <c r="F35" s="56">
        <v>269006.59999999998</v>
      </c>
      <c r="G35" s="52">
        <v>170386.73</v>
      </c>
      <c r="H35" s="52">
        <v>134721.81</v>
      </c>
      <c r="I35" s="52">
        <v>1152447.1399999999</v>
      </c>
      <c r="J35" s="52">
        <v>519175.93</v>
      </c>
      <c r="K35" s="52">
        <v>821368.56</v>
      </c>
      <c r="L35" s="52">
        <v>690075.74</v>
      </c>
      <c r="M35" s="56">
        <f t="shared" si="0"/>
        <v>4224298.51</v>
      </c>
    </row>
    <row r="36" spans="1:13" s="26" customFormat="1" ht="12.75" x14ac:dyDescent="0.2">
      <c r="A36" s="63" t="s">
        <v>27</v>
      </c>
      <c r="B36" s="54">
        <v>0</v>
      </c>
      <c r="C36" s="55">
        <v>0</v>
      </c>
      <c r="D36" s="56">
        <v>0</v>
      </c>
      <c r="E36" s="52">
        <v>0</v>
      </c>
      <c r="F36" s="56"/>
      <c r="G36" s="52">
        <v>0</v>
      </c>
      <c r="H36" s="52"/>
      <c r="I36" s="52"/>
      <c r="J36" s="52"/>
      <c r="K36" s="52"/>
      <c r="L36" s="52"/>
      <c r="M36" s="56">
        <f t="shared" si="0"/>
        <v>0</v>
      </c>
    </row>
    <row r="37" spans="1:13" s="26" customFormat="1" ht="12.75" x14ac:dyDescent="0.2">
      <c r="A37" s="63" t="s">
        <v>28</v>
      </c>
      <c r="B37" s="54">
        <v>0</v>
      </c>
      <c r="C37" s="55">
        <v>0</v>
      </c>
      <c r="D37" s="56">
        <v>0</v>
      </c>
      <c r="E37" s="56">
        <v>0</v>
      </c>
      <c r="F37" s="56">
        <v>0</v>
      </c>
      <c r="G37" s="52">
        <v>75000</v>
      </c>
      <c r="H37" s="52"/>
      <c r="I37" s="52"/>
      <c r="J37" s="52"/>
      <c r="K37" s="52"/>
      <c r="L37" s="52"/>
      <c r="M37" s="56">
        <f t="shared" si="0"/>
        <v>75000</v>
      </c>
    </row>
    <row r="38" spans="1:13" s="26" customFormat="1" ht="21.75" customHeight="1" x14ac:dyDescent="0.2">
      <c r="A38" s="64" t="s">
        <v>29</v>
      </c>
      <c r="B38" s="54">
        <v>0</v>
      </c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/>
      <c r="I38" s="56"/>
      <c r="J38" s="56"/>
      <c r="K38" s="56"/>
      <c r="L38" s="56"/>
      <c r="M38" s="56">
        <f t="shared" si="0"/>
        <v>0</v>
      </c>
    </row>
    <row r="39" spans="1:13" s="26" customFormat="1" ht="21.75" customHeight="1" x14ac:dyDescent="0.2">
      <c r="A39" s="64" t="s">
        <v>30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/>
      <c r="I39" s="56"/>
      <c r="J39" s="56"/>
      <c r="K39" s="56"/>
      <c r="L39" s="56"/>
      <c r="M39" s="56">
        <f t="shared" si="0"/>
        <v>0</v>
      </c>
    </row>
    <row r="40" spans="1:13" s="26" customFormat="1" ht="21.75" customHeight="1" x14ac:dyDescent="0.2">
      <c r="A40" s="64" t="s">
        <v>31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/>
      <c r="I40" s="56"/>
      <c r="J40" s="56"/>
      <c r="K40" s="56"/>
      <c r="L40" s="56"/>
      <c r="M40" s="56">
        <f t="shared" si="0"/>
        <v>0</v>
      </c>
    </row>
    <row r="41" spans="1:13" s="26" customFormat="1" ht="21.75" customHeight="1" x14ac:dyDescent="0.2">
      <c r="A41" s="64" t="s">
        <v>32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/>
      <c r="I41" s="56"/>
      <c r="J41" s="56"/>
      <c r="K41" s="56"/>
      <c r="L41" s="56"/>
      <c r="M41" s="56">
        <f t="shared" si="0"/>
        <v>0</v>
      </c>
    </row>
    <row r="42" spans="1:13" s="26" customFormat="1" ht="12.75" x14ac:dyDescent="0.2">
      <c r="A42" s="63" t="s">
        <v>33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/>
      <c r="I42" s="56"/>
      <c r="J42" s="56"/>
      <c r="K42" s="56"/>
      <c r="L42" s="56"/>
      <c r="M42" s="56">
        <f t="shared" si="0"/>
        <v>0</v>
      </c>
    </row>
    <row r="43" spans="1:13" s="26" customFormat="1" ht="21.75" customHeight="1" x14ac:dyDescent="0.2">
      <c r="A43" s="64" t="s">
        <v>34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/>
      <c r="I43" s="56"/>
      <c r="J43" s="56"/>
      <c r="K43" s="56"/>
      <c r="L43" s="56"/>
      <c r="M43" s="56">
        <f t="shared" si="0"/>
        <v>0</v>
      </c>
    </row>
    <row r="44" spans="1:13" s="26" customFormat="1" ht="21.75" customHeight="1" x14ac:dyDescent="0.2">
      <c r="A44" s="64" t="s">
        <v>35</v>
      </c>
      <c r="B44" s="54">
        <v>0</v>
      </c>
      <c r="C44" s="55">
        <v>0</v>
      </c>
      <c r="D44" s="56">
        <v>0</v>
      </c>
      <c r="E44" s="56">
        <v>0</v>
      </c>
      <c r="F44" s="56"/>
      <c r="G44" s="56">
        <v>0</v>
      </c>
      <c r="H44" s="56"/>
      <c r="I44" s="56"/>
      <c r="J44" s="56"/>
      <c r="K44" s="56"/>
      <c r="L44" s="56"/>
      <c r="M44" s="56">
        <f t="shared" si="0"/>
        <v>0</v>
      </c>
    </row>
    <row r="45" spans="1:13" s="26" customFormat="1" ht="12.75" x14ac:dyDescent="0.2">
      <c r="A45" s="63" t="s">
        <v>36</v>
      </c>
      <c r="B45" s="54">
        <v>0</v>
      </c>
      <c r="C45" s="55">
        <v>0</v>
      </c>
      <c r="D45" s="56">
        <v>0</v>
      </c>
      <c r="E45" s="56">
        <v>0</v>
      </c>
      <c r="F45" s="56">
        <v>0</v>
      </c>
      <c r="G45" s="56">
        <v>0</v>
      </c>
      <c r="H45" s="56"/>
      <c r="I45" s="56"/>
      <c r="J45" s="56"/>
      <c r="K45" s="56"/>
      <c r="L45" s="56"/>
      <c r="M45" s="56">
        <f t="shared" si="0"/>
        <v>0</v>
      </c>
    </row>
    <row r="46" spans="1:13" s="26" customFormat="1" ht="21.75" customHeight="1" x14ac:dyDescent="0.2">
      <c r="A46" s="64" t="s">
        <v>37</v>
      </c>
      <c r="B46" s="54">
        <v>0</v>
      </c>
      <c r="C46" s="55">
        <v>0</v>
      </c>
      <c r="D46" s="56">
        <v>0</v>
      </c>
      <c r="E46" s="56">
        <v>0</v>
      </c>
      <c r="F46" s="56">
        <v>0</v>
      </c>
      <c r="G46" s="56">
        <v>0</v>
      </c>
      <c r="H46" s="56"/>
      <c r="I46" s="56"/>
      <c r="J46" s="56"/>
      <c r="K46" s="56"/>
      <c r="L46" s="56"/>
      <c r="M46" s="56">
        <f t="shared" si="0"/>
        <v>0</v>
      </c>
    </row>
    <row r="47" spans="1:13" s="31" customFormat="1" ht="24" x14ac:dyDescent="0.2">
      <c r="A47" s="64" t="s">
        <v>38</v>
      </c>
      <c r="B47" s="54">
        <v>0</v>
      </c>
      <c r="C47" s="55">
        <v>0</v>
      </c>
      <c r="D47" s="56">
        <v>0</v>
      </c>
      <c r="E47" s="56">
        <v>0</v>
      </c>
      <c r="F47" s="56">
        <v>0</v>
      </c>
      <c r="G47" s="56">
        <v>0</v>
      </c>
      <c r="H47" s="56"/>
      <c r="I47" s="56"/>
      <c r="J47" s="56"/>
      <c r="K47" s="56"/>
      <c r="L47" s="56"/>
      <c r="M47" s="56">
        <f t="shared" si="0"/>
        <v>0</v>
      </c>
    </row>
    <row r="48" spans="1:13" s="31" customFormat="1" ht="24" x14ac:dyDescent="0.2">
      <c r="A48" s="64" t="s">
        <v>39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6">
        <v>0</v>
      </c>
      <c r="H48" s="56"/>
      <c r="I48" s="56"/>
      <c r="J48" s="56"/>
      <c r="K48" s="56"/>
      <c r="L48" s="56"/>
      <c r="M48" s="56">
        <f t="shared" si="0"/>
        <v>0</v>
      </c>
    </row>
    <row r="49" spans="1:13" s="31" customFormat="1" ht="24" x14ac:dyDescent="0.2">
      <c r="A49" s="64" t="s">
        <v>40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/>
      <c r="I49" s="56"/>
      <c r="J49" s="56"/>
      <c r="K49" s="56"/>
      <c r="L49" s="56"/>
      <c r="M49" s="56">
        <f t="shared" si="0"/>
        <v>0</v>
      </c>
    </row>
    <row r="50" spans="1:13" s="26" customFormat="1" ht="12.75" x14ac:dyDescent="0.2">
      <c r="A50" s="63" t="s">
        <v>41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6">
        <v>0</v>
      </c>
      <c r="H50" s="56"/>
      <c r="I50" s="56"/>
      <c r="J50" s="56"/>
      <c r="K50" s="56"/>
      <c r="L50" s="56"/>
      <c r="M50" s="56">
        <f t="shared" si="0"/>
        <v>0</v>
      </c>
    </row>
    <row r="51" spans="1:13" s="31" customFormat="1" ht="24" x14ac:dyDescent="0.2">
      <c r="A51" s="64" t="s">
        <v>42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6">
        <v>0</v>
      </c>
      <c r="H51" s="56"/>
      <c r="I51" s="56"/>
      <c r="J51" s="56"/>
      <c r="K51" s="56"/>
      <c r="L51" s="56"/>
      <c r="M51" s="56">
        <f t="shared" si="0"/>
        <v>0</v>
      </c>
    </row>
    <row r="52" spans="1:13" s="26" customFormat="1" ht="12.75" x14ac:dyDescent="0.2">
      <c r="A52" s="63" t="s">
        <v>43</v>
      </c>
      <c r="B52" s="54">
        <v>0</v>
      </c>
      <c r="C52" s="55">
        <v>0</v>
      </c>
      <c r="D52" s="56">
        <v>0</v>
      </c>
      <c r="E52" s="56">
        <v>0</v>
      </c>
      <c r="F52" s="56"/>
      <c r="G52" s="56">
        <v>0</v>
      </c>
      <c r="H52" s="56"/>
      <c r="I52" s="56"/>
      <c r="J52" s="56"/>
      <c r="K52" s="56"/>
      <c r="L52" s="56"/>
      <c r="M52" s="56">
        <f t="shared" si="0"/>
        <v>0</v>
      </c>
    </row>
    <row r="53" spans="1:13" s="26" customFormat="1" ht="12.75" x14ac:dyDescent="0.2">
      <c r="A53" s="63" t="s">
        <v>44</v>
      </c>
      <c r="B53" s="54">
        <v>500000</v>
      </c>
      <c r="C53" s="55">
        <v>0</v>
      </c>
      <c r="D53" s="56">
        <v>102814</v>
      </c>
      <c r="E53" s="56">
        <v>19470</v>
      </c>
      <c r="F53" s="56">
        <v>11986.44</v>
      </c>
      <c r="G53" s="52">
        <v>322732.28999999998</v>
      </c>
      <c r="H53" s="52">
        <v>84644.479999999996</v>
      </c>
      <c r="I53" s="52">
        <v>29262.76</v>
      </c>
      <c r="J53" s="52">
        <v>1502760.89</v>
      </c>
      <c r="K53" s="52">
        <v>106052.5</v>
      </c>
      <c r="L53" s="52">
        <v>61114.2</v>
      </c>
      <c r="M53" s="56">
        <f t="shared" si="0"/>
        <v>2240837.5599999996</v>
      </c>
    </row>
    <row r="54" spans="1:13" s="31" customFormat="1" ht="36" x14ac:dyDescent="0.2">
      <c r="A54" s="64" t="s">
        <v>45</v>
      </c>
      <c r="B54" s="54">
        <v>0</v>
      </c>
      <c r="C54" s="55">
        <v>0</v>
      </c>
      <c r="D54" s="56">
        <v>0</v>
      </c>
      <c r="E54" s="56">
        <v>8419</v>
      </c>
      <c r="F54" s="56">
        <v>289690</v>
      </c>
      <c r="G54" s="56">
        <v>0</v>
      </c>
      <c r="H54" s="56">
        <v>10856</v>
      </c>
      <c r="I54" s="56"/>
      <c r="J54" s="56"/>
      <c r="K54" s="56"/>
      <c r="L54" s="56">
        <v>5616.8</v>
      </c>
      <c r="M54" s="56">
        <f t="shared" si="0"/>
        <v>314581.8</v>
      </c>
    </row>
    <row r="55" spans="1:13" s="31" customFormat="1" ht="24" x14ac:dyDescent="0.2">
      <c r="A55" s="64" t="s">
        <v>46</v>
      </c>
      <c r="B55" s="54">
        <v>0</v>
      </c>
      <c r="C55" s="55">
        <v>0</v>
      </c>
      <c r="D55" s="56">
        <v>0</v>
      </c>
      <c r="E55" s="56">
        <v>0</v>
      </c>
      <c r="F55" s="56">
        <v>0</v>
      </c>
      <c r="G55" s="56">
        <v>0</v>
      </c>
      <c r="H55" s="56"/>
      <c r="I55" s="56"/>
      <c r="J55" s="56"/>
      <c r="K55" s="56">
        <v>118094.39999999999</v>
      </c>
      <c r="L55" s="56"/>
      <c r="M55" s="56">
        <f t="shared" si="0"/>
        <v>118094.39999999999</v>
      </c>
    </row>
    <row r="56" spans="1:13" s="31" customFormat="1" ht="24" x14ac:dyDescent="0.2">
      <c r="A56" s="64" t="s">
        <v>47</v>
      </c>
      <c r="B56" s="54">
        <v>3205000</v>
      </c>
      <c r="C56" s="55">
        <v>0</v>
      </c>
      <c r="D56" s="56">
        <v>0</v>
      </c>
      <c r="E56" s="56">
        <v>0</v>
      </c>
      <c r="F56" s="56">
        <v>0</v>
      </c>
      <c r="G56" s="56">
        <v>0</v>
      </c>
      <c r="H56" s="56"/>
      <c r="I56" s="56"/>
      <c r="J56" s="56"/>
      <c r="K56" s="56"/>
      <c r="L56" s="56">
        <v>810000</v>
      </c>
      <c r="M56" s="56">
        <f t="shared" si="0"/>
        <v>810000</v>
      </c>
    </row>
    <row r="57" spans="1:13" s="26" customFormat="1" ht="12.75" x14ac:dyDescent="0.2">
      <c r="A57" s="63" t="s">
        <v>48</v>
      </c>
      <c r="B57" s="54">
        <v>0</v>
      </c>
      <c r="C57" s="55">
        <v>0</v>
      </c>
      <c r="D57" s="56">
        <v>166763</v>
      </c>
      <c r="E57" s="56">
        <v>320043</v>
      </c>
      <c r="F57" s="56">
        <v>0</v>
      </c>
      <c r="G57" s="52">
        <v>0</v>
      </c>
      <c r="H57" s="52">
        <v>80855.199999999997</v>
      </c>
      <c r="I57" s="52"/>
      <c r="J57" s="52"/>
      <c r="K57" s="52">
        <v>108813.7</v>
      </c>
      <c r="L57" s="52">
        <v>518347.56</v>
      </c>
      <c r="M57" s="56">
        <f t="shared" si="0"/>
        <v>1194822.46</v>
      </c>
    </row>
    <row r="58" spans="1:13" s="26" customFormat="1" ht="12.75" x14ac:dyDescent="0.2">
      <c r="A58" s="63" t="s">
        <v>49</v>
      </c>
      <c r="B58" s="54">
        <v>0</v>
      </c>
      <c r="C58" s="55">
        <v>0</v>
      </c>
      <c r="D58" s="56">
        <v>42421</v>
      </c>
      <c r="E58" s="56">
        <v>0</v>
      </c>
      <c r="F58" s="56">
        <v>0</v>
      </c>
      <c r="G58" s="56">
        <v>0</v>
      </c>
      <c r="H58" s="56"/>
      <c r="I58" s="56"/>
      <c r="J58" s="56"/>
      <c r="K58" s="56"/>
      <c r="L58" s="56"/>
      <c r="M58" s="56">
        <f t="shared" si="0"/>
        <v>42421</v>
      </c>
    </row>
    <row r="59" spans="1:13" s="26" customFormat="1" ht="12.75" x14ac:dyDescent="0.2">
      <c r="A59" s="63" t="s">
        <v>50</v>
      </c>
      <c r="B59" s="54">
        <v>9895000</v>
      </c>
      <c r="C59" s="55">
        <v>0</v>
      </c>
      <c r="D59" s="56">
        <v>487836</v>
      </c>
      <c r="E59" s="56">
        <v>0</v>
      </c>
      <c r="F59" s="56">
        <v>13660</v>
      </c>
      <c r="G59" s="52">
        <v>0</v>
      </c>
      <c r="H59" s="52"/>
      <c r="I59" s="52">
        <v>1951344</v>
      </c>
      <c r="J59" s="52"/>
      <c r="K59" s="52">
        <v>750</v>
      </c>
      <c r="L59" s="52"/>
      <c r="M59" s="56">
        <f t="shared" si="0"/>
        <v>2453590</v>
      </c>
    </row>
    <row r="60" spans="1:13" s="26" customFormat="1" ht="12.75" x14ac:dyDescent="0.2">
      <c r="A60" s="63" t="s">
        <v>51</v>
      </c>
      <c r="B60" s="54">
        <v>0</v>
      </c>
      <c r="C60" s="55">
        <v>0</v>
      </c>
      <c r="D60" s="56">
        <v>0</v>
      </c>
      <c r="E60" s="56">
        <v>0</v>
      </c>
      <c r="F60" s="56">
        <v>0</v>
      </c>
      <c r="G60" s="56">
        <v>0</v>
      </c>
      <c r="H60" s="56"/>
      <c r="I60" s="56"/>
      <c r="J60" s="56"/>
      <c r="K60" s="56"/>
      <c r="L60" s="56"/>
      <c r="M60" s="56">
        <f t="shared" si="0"/>
        <v>0</v>
      </c>
    </row>
    <row r="61" spans="1:13" s="31" customFormat="1" ht="36" x14ac:dyDescent="0.2">
      <c r="A61" s="64" t="s">
        <v>52</v>
      </c>
      <c r="B61" s="54">
        <v>0</v>
      </c>
      <c r="C61" s="55">
        <v>0</v>
      </c>
      <c r="D61" s="56">
        <v>0</v>
      </c>
      <c r="E61" s="56">
        <v>0</v>
      </c>
      <c r="F61" s="56">
        <v>0</v>
      </c>
      <c r="G61" s="56">
        <v>0</v>
      </c>
      <c r="H61" s="56"/>
      <c r="I61" s="56"/>
      <c r="J61" s="56"/>
      <c r="K61" s="56"/>
      <c r="L61" s="56"/>
      <c r="M61" s="56">
        <f t="shared" si="0"/>
        <v>0</v>
      </c>
    </row>
    <row r="62" spans="1:13" s="26" customFormat="1" ht="12.75" x14ac:dyDescent="0.2">
      <c r="A62" s="63" t="s">
        <v>53</v>
      </c>
      <c r="B62" s="54">
        <v>0</v>
      </c>
      <c r="C62" s="55">
        <v>0</v>
      </c>
      <c r="D62" s="56">
        <v>0</v>
      </c>
      <c r="E62" s="56">
        <v>0</v>
      </c>
      <c r="F62" s="56"/>
      <c r="G62" s="56">
        <v>0</v>
      </c>
      <c r="H62" s="56"/>
      <c r="I62" s="56"/>
      <c r="J62" s="56"/>
      <c r="K62" s="56"/>
      <c r="L62" s="56"/>
      <c r="M62" s="56">
        <f t="shared" si="0"/>
        <v>0</v>
      </c>
    </row>
    <row r="63" spans="1:13" s="26" customFormat="1" ht="12.75" x14ac:dyDescent="0.2">
      <c r="A63" s="63" t="s">
        <v>54</v>
      </c>
      <c r="B63" s="54">
        <v>2175000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6"/>
      <c r="I63" s="56"/>
      <c r="J63" s="56"/>
      <c r="K63" s="56"/>
      <c r="L63" s="56"/>
      <c r="M63" s="56">
        <f t="shared" si="0"/>
        <v>0</v>
      </c>
    </row>
    <row r="64" spans="1:13" s="26" customFormat="1" ht="12.75" x14ac:dyDescent="0.2">
      <c r="A64" s="63" t="s">
        <v>55</v>
      </c>
      <c r="B64" s="54">
        <v>0</v>
      </c>
      <c r="C64" s="55">
        <v>0</v>
      </c>
      <c r="D64" s="56">
        <v>0</v>
      </c>
      <c r="E64" s="56">
        <v>0</v>
      </c>
      <c r="F64" s="56">
        <v>0</v>
      </c>
      <c r="G64" s="56">
        <v>0</v>
      </c>
      <c r="H64" s="56"/>
      <c r="I64" s="56"/>
      <c r="J64" s="56"/>
      <c r="K64" s="56"/>
      <c r="L64" s="56"/>
      <c r="M64" s="56">
        <f t="shared" si="0"/>
        <v>0</v>
      </c>
    </row>
    <row r="65" spans="1:13" s="26" customFormat="1" ht="12.75" x14ac:dyDescent="0.2">
      <c r="A65" s="63" t="s">
        <v>56</v>
      </c>
      <c r="B65" s="54">
        <v>0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6"/>
      <c r="I65" s="56"/>
      <c r="J65" s="56"/>
      <c r="K65" s="56"/>
      <c r="L65" s="56"/>
      <c r="M65" s="56">
        <f t="shared" si="0"/>
        <v>0</v>
      </c>
    </row>
    <row r="66" spans="1:13" s="31" customFormat="1" ht="36" x14ac:dyDescent="0.2">
      <c r="A66" s="64" t="s">
        <v>57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6">
        <v>0</v>
      </c>
      <c r="H66" s="56"/>
      <c r="I66" s="56"/>
      <c r="J66" s="56"/>
      <c r="K66" s="56"/>
      <c r="L66" s="56"/>
      <c r="M66" s="56">
        <f t="shared" si="0"/>
        <v>0</v>
      </c>
    </row>
    <row r="67" spans="1:13" s="31" customFormat="1" ht="24" x14ac:dyDescent="0.2">
      <c r="A67" s="64" t="s">
        <v>58</v>
      </c>
      <c r="B67" s="54">
        <v>0</v>
      </c>
      <c r="C67" s="55">
        <v>0</v>
      </c>
      <c r="D67" s="56">
        <v>0</v>
      </c>
      <c r="E67" s="56">
        <v>0</v>
      </c>
      <c r="F67" s="56"/>
      <c r="G67" s="56">
        <v>0</v>
      </c>
      <c r="H67" s="56"/>
      <c r="I67" s="56"/>
      <c r="J67" s="56"/>
      <c r="K67" s="56"/>
      <c r="L67" s="56"/>
      <c r="M67" s="56">
        <f t="shared" si="0"/>
        <v>0</v>
      </c>
    </row>
    <row r="68" spans="1:13" s="26" customFormat="1" ht="12.75" x14ac:dyDescent="0.2">
      <c r="A68" s="63" t="s">
        <v>59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6"/>
      <c r="I68" s="56"/>
      <c r="J68" s="56"/>
      <c r="K68" s="56"/>
      <c r="L68" s="56"/>
      <c r="M68" s="56">
        <f t="shared" si="0"/>
        <v>0</v>
      </c>
    </row>
    <row r="69" spans="1:13" s="31" customFormat="1" ht="24" x14ac:dyDescent="0.2">
      <c r="A69" s="64" t="s">
        <v>60</v>
      </c>
      <c r="B69" s="54">
        <v>0</v>
      </c>
      <c r="C69" s="55">
        <v>0</v>
      </c>
      <c r="D69" s="56">
        <v>0</v>
      </c>
      <c r="E69" s="56">
        <v>0</v>
      </c>
      <c r="F69" s="56">
        <v>0</v>
      </c>
      <c r="G69" s="56">
        <v>0</v>
      </c>
      <c r="H69" s="56"/>
      <c r="I69" s="56"/>
      <c r="J69" s="56"/>
      <c r="K69" s="56"/>
      <c r="L69" s="56"/>
      <c r="M69" s="56">
        <f t="shared" si="0"/>
        <v>0</v>
      </c>
    </row>
    <row r="70" spans="1:13" s="26" customFormat="1" ht="12.75" x14ac:dyDescent="0.2">
      <c r="A70" s="63" t="s">
        <v>61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6">
        <v>0</v>
      </c>
      <c r="H70" s="56"/>
      <c r="I70" s="56"/>
      <c r="J70" s="56"/>
      <c r="K70" s="56"/>
      <c r="L70" s="56"/>
      <c r="M70" s="56">
        <f t="shared" si="0"/>
        <v>0</v>
      </c>
    </row>
    <row r="71" spans="1:13" s="26" customFormat="1" ht="12.75" x14ac:dyDescent="0.2">
      <c r="A71" s="63" t="s">
        <v>62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6">
        <v>0</v>
      </c>
      <c r="H71" s="56"/>
      <c r="I71" s="56"/>
      <c r="J71" s="56"/>
      <c r="K71" s="56"/>
      <c r="L71" s="56"/>
      <c r="M71" s="56">
        <f t="shared" si="0"/>
        <v>0</v>
      </c>
    </row>
    <row r="72" spans="1:13" s="26" customFormat="1" ht="12.75" x14ac:dyDescent="0.2">
      <c r="A72" s="63" t="s">
        <v>63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6">
        <v>0</v>
      </c>
      <c r="H72" s="56"/>
      <c r="I72" s="56"/>
      <c r="J72" s="56"/>
      <c r="K72" s="56"/>
      <c r="L72" s="56"/>
      <c r="M72" s="56">
        <f t="shared" si="0"/>
        <v>0</v>
      </c>
    </row>
    <row r="73" spans="1:13" s="31" customFormat="1" ht="24" x14ac:dyDescent="0.2">
      <c r="A73" s="64" t="s">
        <v>64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6">
        <v>0</v>
      </c>
      <c r="H73" s="56"/>
      <c r="I73" s="56"/>
      <c r="J73" s="56"/>
      <c r="K73" s="56"/>
      <c r="L73" s="56"/>
      <c r="M73" s="56">
        <f t="shared" si="0"/>
        <v>0</v>
      </c>
    </row>
    <row r="74" spans="1:13" s="26" customFormat="1" ht="12.75" x14ac:dyDescent="0.2">
      <c r="A74" s="63" t="s">
        <v>67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6">
        <v>0</v>
      </c>
      <c r="H74" s="56"/>
      <c r="I74" s="56"/>
      <c r="J74" s="56"/>
      <c r="K74" s="56"/>
      <c r="L74" s="56"/>
      <c r="M74" s="56">
        <f t="shared" si="0"/>
        <v>0</v>
      </c>
    </row>
    <row r="75" spans="1:13" s="26" customFormat="1" ht="12.75" x14ac:dyDescent="0.2">
      <c r="A75" s="63" t="s">
        <v>68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6">
        <v>0</v>
      </c>
      <c r="H75" s="56"/>
      <c r="I75" s="56"/>
      <c r="J75" s="56"/>
      <c r="K75" s="56"/>
      <c r="L75" s="56"/>
      <c r="M75" s="56">
        <f t="shared" si="0"/>
        <v>0</v>
      </c>
    </row>
    <row r="76" spans="1:13" s="26" customFormat="1" ht="12.75" x14ac:dyDescent="0.2">
      <c r="A76" s="63" t="s">
        <v>69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6">
        <v>0</v>
      </c>
      <c r="H76" s="56"/>
      <c r="I76" s="56"/>
      <c r="J76" s="56"/>
      <c r="K76" s="56"/>
      <c r="L76" s="56"/>
      <c r="M76" s="56">
        <f t="shared" ref="M76:M82" si="1">+L76+K76+J76+I76+H76+G76+F76+E76+D76</f>
        <v>0</v>
      </c>
    </row>
    <row r="77" spans="1:13" s="26" customFormat="1" ht="12.75" x14ac:dyDescent="0.2">
      <c r="A77" s="63" t="s">
        <v>70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6">
        <v>0</v>
      </c>
      <c r="H77" s="56"/>
      <c r="I77" s="56"/>
      <c r="J77" s="56"/>
      <c r="K77" s="56"/>
      <c r="L77" s="56"/>
      <c r="M77" s="56">
        <f t="shared" si="1"/>
        <v>0</v>
      </c>
    </row>
    <row r="78" spans="1:13" s="26" customFormat="1" ht="12.75" x14ac:dyDescent="0.2">
      <c r="A78" s="63" t="s">
        <v>71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6"/>
      <c r="I78" s="56"/>
      <c r="J78" s="56"/>
      <c r="K78" s="56"/>
      <c r="L78" s="56"/>
      <c r="M78" s="56">
        <f t="shared" si="1"/>
        <v>0</v>
      </c>
    </row>
    <row r="79" spans="1:13" s="26" customFormat="1" ht="12.75" x14ac:dyDescent="0.2">
      <c r="A79" s="63" t="s">
        <v>72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/>
      <c r="I79" s="56"/>
      <c r="J79" s="56"/>
      <c r="K79" s="56"/>
      <c r="L79" s="56"/>
      <c r="M79" s="56">
        <f t="shared" si="1"/>
        <v>0</v>
      </c>
    </row>
    <row r="80" spans="1:13" s="26" customFormat="1" ht="12.75" x14ac:dyDescent="0.2">
      <c r="A80" s="63" t="s">
        <v>73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6"/>
      <c r="I80" s="56"/>
      <c r="J80" s="56"/>
      <c r="K80" s="56"/>
      <c r="L80" s="56"/>
      <c r="M80" s="56">
        <f t="shared" si="1"/>
        <v>0</v>
      </c>
    </row>
    <row r="81" spans="1:13" s="26" customFormat="1" ht="12.75" x14ac:dyDescent="0.2">
      <c r="A81" s="63" t="s">
        <v>74</v>
      </c>
      <c r="B81" s="54">
        <v>0</v>
      </c>
      <c r="C81" s="55">
        <v>0</v>
      </c>
      <c r="D81" s="56">
        <v>0</v>
      </c>
      <c r="E81" s="56">
        <v>0</v>
      </c>
      <c r="F81" s="56">
        <v>0</v>
      </c>
      <c r="G81" s="56">
        <v>0</v>
      </c>
      <c r="H81" s="56"/>
      <c r="I81" s="56"/>
      <c r="J81" s="56"/>
      <c r="K81" s="56"/>
      <c r="L81" s="56"/>
      <c r="M81" s="56">
        <f t="shared" si="1"/>
        <v>0</v>
      </c>
    </row>
    <row r="82" spans="1:13" s="26" customFormat="1" ht="12.75" x14ac:dyDescent="0.2">
      <c r="A82" s="63" t="s">
        <v>75</v>
      </c>
      <c r="B82" s="54">
        <v>0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6"/>
      <c r="I82" s="56"/>
      <c r="J82" s="56"/>
      <c r="K82" s="56"/>
      <c r="L82" s="56"/>
      <c r="M82" s="56">
        <f t="shared" si="1"/>
        <v>0</v>
      </c>
    </row>
    <row r="83" spans="1:13" ht="15.75" x14ac:dyDescent="0.25">
      <c r="A83" s="60" t="s">
        <v>65</v>
      </c>
      <c r="B83" s="114">
        <f>SUM(B11:B82)</f>
        <v>120603805</v>
      </c>
      <c r="C83" s="57">
        <f>SUM(C11:C82)</f>
        <v>0</v>
      </c>
      <c r="D83" s="58">
        <f>SUM(D11:D82)</f>
        <v>4964554</v>
      </c>
      <c r="E83" s="58">
        <f t="shared" ref="E83:G83" si="2">SUM(E11:E82)</f>
        <v>2930056.58</v>
      </c>
      <c r="F83" s="58">
        <f t="shared" si="2"/>
        <v>3703772.78</v>
      </c>
      <c r="G83" s="58">
        <f t="shared" si="2"/>
        <v>2895998.04</v>
      </c>
      <c r="H83" s="58">
        <f t="shared" ref="H83:L83" si="3">SUM(H11:H82)</f>
        <v>3944403.5200000005</v>
      </c>
      <c r="I83" s="58">
        <f t="shared" si="3"/>
        <v>7145336.0699999994</v>
      </c>
      <c r="J83" s="58">
        <f t="shared" si="3"/>
        <v>5343672.45</v>
      </c>
      <c r="K83" s="58">
        <f t="shared" si="3"/>
        <v>5583360.8100000015</v>
      </c>
      <c r="L83" s="58">
        <f t="shared" si="3"/>
        <v>4441769.24</v>
      </c>
      <c r="M83" s="58">
        <f>+L83+K83+J83+I83+H83+G83+F83+E83+D83+L84</f>
        <v>41330239.550000004</v>
      </c>
    </row>
    <row r="84" spans="1:13" x14ac:dyDescent="0.25">
      <c r="H84" s="115"/>
      <c r="I84" s="118" t="s">
        <v>124</v>
      </c>
      <c r="J84" s="116"/>
      <c r="K84" s="119"/>
      <c r="L84" s="117">
        <v>377316.06</v>
      </c>
    </row>
    <row r="85" spans="1:13" ht="13.5" customHeight="1" x14ac:dyDescent="0.25">
      <c r="I85" s="120"/>
      <c r="J85" s="121"/>
      <c r="K85" s="122"/>
    </row>
    <row r="86" spans="1:13" ht="15.75" customHeight="1" x14ac:dyDescent="0.25">
      <c r="A86" s="93" t="s">
        <v>116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</row>
    <row r="87" spans="1:13" ht="15.75" customHeight="1" x14ac:dyDescent="0.25">
      <c r="A87" s="94" t="s">
        <v>112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</row>
    <row r="88" spans="1:13" ht="15.75" customHeight="1" x14ac:dyDescent="0.25">
      <c r="A88" s="95" t="s">
        <v>113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</row>
    <row r="89" spans="1:13" ht="15.75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</row>
    <row r="90" spans="1:13" x14ac:dyDescent="0.25">
      <c r="A90" s="40"/>
      <c r="B90" s="38"/>
      <c r="C90" s="38"/>
      <c r="D90" s="38"/>
    </row>
    <row r="92" spans="1:13" ht="15.75" x14ac:dyDescent="0.25">
      <c r="A92" s="93" t="s">
        <v>117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</row>
    <row r="93" spans="1:13" ht="15.75" customHeight="1" x14ac:dyDescent="0.25">
      <c r="A93" s="94" t="s">
        <v>119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</row>
    <row r="94" spans="1:13" x14ac:dyDescent="0.25">
      <c r="A94" s="95" t="s">
        <v>120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</row>
  </sheetData>
  <mergeCells count="18">
    <mergeCell ref="I84:K85"/>
    <mergeCell ref="A6:M6"/>
    <mergeCell ref="A7:A8"/>
    <mergeCell ref="B7:B8"/>
    <mergeCell ref="C7:C8"/>
    <mergeCell ref="D7:M7"/>
    <mergeCell ref="A1:M1"/>
    <mergeCell ref="A2:M2"/>
    <mergeCell ref="A3:M3"/>
    <mergeCell ref="A4:M4"/>
    <mergeCell ref="A5:M5"/>
    <mergeCell ref="A86:M86"/>
    <mergeCell ref="A89:M89"/>
    <mergeCell ref="A92:M92"/>
    <mergeCell ref="A93:M93"/>
    <mergeCell ref="A94:M94"/>
    <mergeCell ref="A87:M87"/>
    <mergeCell ref="A88:M88"/>
  </mergeCells>
  <pageMargins left="0.23622047244094491" right="0.23622047244094491" top="0.35433070866141736" bottom="0.74803149606299213" header="0.11811023622047245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05" t="s">
        <v>101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3:17" ht="21" customHeight="1" x14ac:dyDescent="0.25">
      <c r="C4" s="108" t="s">
        <v>98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3:17" ht="15.75" x14ac:dyDescent="0.25">
      <c r="C5" s="110" t="s">
        <v>99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3:17" ht="15.75" customHeight="1" x14ac:dyDescent="0.25">
      <c r="C6" s="112" t="s">
        <v>92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3:17" ht="15.75" customHeight="1" x14ac:dyDescent="0.25">
      <c r="C7" s="113" t="s">
        <v>77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3:17" ht="21" x14ac:dyDescent="0.25">
      <c r="C8" s="107" t="s">
        <v>100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2022-10-17T13:45:22Z</cp:lastPrinted>
  <dcterms:created xsi:type="dcterms:W3CDTF">2021-07-29T18:58:50Z</dcterms:created>
  <dcterms:modified xsi:type="dcterms:W3CDTF">2022-10-17T13:46:39Z</dcterms:modified>
</cp:coreProperties>
</file>