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rtinez\Desktop\TRANSPARENCIA 2026\ENERO 2026\"/>
    </mc:Choice>
  </mc:AlternateContent>
  <xr:revisionPtr revIDLastSave="0" documentId="13_ncr:1_{54723724-BC6A-4151-95B3-6B0E9BAF2B9B}" xr6:coauthVersionLast="47" xr6:coauthVersionMax="47" xr10:uidLastSave="{00000000-0000-0000-0000-000000000000}"/>
  <bookViews>
    <workbookView xWindow="-120" yWindow="-120" windowWidth="19440" windowHeight="14880" xr2:uid="{3FDB4B02-E7DA-4978-8236-F21A3C3579CF}"/>
  </bookViews>
  <sheets>
    <sheet name="NOMINA ENERO FIJA 2026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9" i="1" l="1"/>
  <c r="H199" i="1"/>
  <c r="O154" i="1" l="1"/>
  <c r="P154" i="1" s="1"/>
  <c r="O144" i="1"/>
  <c r="P144" i="1" s="1"/>
  <c r="O57" i="1"/>
  <c r="P57" i="1" s="1"/>
  <c r="O17" i="1"/>
  <c r="P17" i="1" s="1"/>
  <c r="O12" i="1"/>
  <c r="O13" i="1"/>
  <c r="P13" i="1" s="1"/>
  <c r="O14" i="1"/>
  <c r="P14" i="1" s="1"/>
  <c r="O15" i="1"/>
  <c r="P15" i="1" s="1"/>
  <c r="O16" i="1"/>
  <c r="P16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12" i="1"/>
  <c r="P112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 s="1"/>
  <c r="O133" i="1"/>
  <c r="P133" i="1" s="1"/>
  <c r="O134" i="1"/>
  <c r="P134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41" i="1"/>
  <c r="P141" i="1" s="1"/>
  <c r="O142" i="1"/>
  <c r="P142" i="1" s="1"/>
  <c r="O143" i="1"/>
  <c r="P143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5" i="1"/>
  <c r="P155" i="1" s="1"/>
  <c r="O156" i="1"/>
  <c r="P156" i="1" s="1"/>
  <c r="O157" i="1"/>
  <c r="P157" i="1" s="1"/>
  <c r="O158" i="1"/>
  <c r="P158" i="1" s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P171" i="1" s="1"/>
  <c r="O172" i="1"/>
  <c r="P172" i="1" s="1"/>
  <c r="O173" i="1"/>
  <c r="P173" i="1" s="1"/>
  <c r="O174" i="1"/>
  <c r="P174" i="1" s="1"/>
  <c r="O175" i="1"/>
  <c r="P175" i="1" s="1"/>
  <c r="O176" i="1"/>
  <c r="P176" i="1" s="1"/>
  <c r="O177" i="1"/>
  <c r="P177" i="1" s="1"/>
  <c r="O178" i="1"/>
  <c r="P178" i="1" s="1"/>
  <c r="O179" i="1"/>
  <c r="P179" i="1" s="1"/>
  <c r="O180" i="1"/>
  <c r="P180" i="1" s="1"/>
  <c r="O181" i="1"/>
  <c r="P181" i="1" s="1"/>
  <c r="O182" i="1"/>
  <c r="P182" i="1" s="1"/>
  <c r="O183" i="1"/>
  <c r="P183" i="1" s="1"/>
  <c r="O184" i="1"/>
  <c r="P184" i="1" s="1"/>
  <c r="O185" i="1"/>
  <c r="P185" i="1" s="1"/>
  <c r="O186" i="1"/>
  <c r="P186" i="1" s="1"/>
  <c r="O187" i="1"/>
  <c r="P187" i="1" s="1"/>
  <c r="O188" i="1"/>
  <c r="P188" i="1" s="1"/>
  <c r="O189" i="1"/>
  <c r="P189" i="1" s="1"/>
  <c r="O190" i="1"/>
  <c r="P190" i="1" s="1"/>
  <c r="O191" i="1"/>
  <c r="P191" i="1" s="1"/>
  <c r="O192" i="1"/>
  <c r="P192" i="1" s="1"/>
  <c r="O193" i="1"/>
  <c r="P193" i="1" s="1"/>
  <c r="O194" i="1"/>
  <c r="P194" i="1" s="1"/>
  <c r="O195" i="1"/>
  <c r="P195" i="1" s="1"/>
  <c r="O196" i="1"/>
  <c r="P196" i="1" s="1"/>
  <c r="O197" i="1"/>
  <c r="P197" i="1" s="1"/>
  <c r="O198" i="1"/>
  <c r="P198" i="1" s="1"/>
  <c r="M199" i="1"/>
  <c r="L199" i="1"/>
  <c r="K199" i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1" i="2"/>
  <c r="O11" i="2" s="1"/>
  <c r="J199" i="2"/>
  <c r="M199" i="2" s="1"/>
  <c r="K11" i="2"/>
  <c r="K199" i="2" s="1"/>
  <c r="O11" i="1"/>
  <c r="P11" i="1" s="1"/>
  <c r="N199" i="1"/>
  <c r="O199" i="1" l="1"/>
  <c r="P12" i="1"/>
  <c r="P199" i="1" s="1"/>
</calcChain>
</file>

<file path=xl/sharedStrings.xml><?xml version="1.0" encoding="utf-8"?>
<sst xmlns="http://schemas.openxmlformats.org/spreadsheetml/2006/main" count="964" uniqueCount="286">
  <si>
    <t>PARQUE ZOOLOGICO NACIONAL</t>
  </si>
  <si>
    <t>CAPITULO: 5130     SUBCAPTULO: 01     DAF: 01     UE: 0001     PROGRAMA: 11     SUBPROGRAMA: 03    PROYECTO: 0     ACTIVIDAD: 0001     CUENTA: 2.1.1.1.01   FONDO: 0100</t>
  </si>
  <si>
    <t>No</t>
  </si>
  <si>
    <t>Nombre</t>
  </si>
  <si>
    <t>Cargo</t>
  </si>
  <si>
    <t>Departamento</t>
  </si>
  <si>
    <t>Ingreso Bruto</t>
  </si>
  <si>
    <t>Total Ing.</t>
  </si>
  <si>
    <t>AFP</t>
  </si>
  <si>
    <t>ISR</t>
  </si>
  <si>
    <t>SFS</t>
  </si>
  <si>
    <t>Otros Desc.</t>
  </si>
  <si>
    <t>Seguro de Vida (INAVI)</t>
  </si>
  <si>
    <t>Total Desc.</t>
  </si>
  <si>
    <t>CRUZ MARIA RODRIGUEZ SEBASTIAN</t>
  </si>
  <si>
    <t>SECRETARIA EJECUTIVA</t>
  </si>
  <si>
    <t>DIRECCION GENERAL</t>
  </si>
  <si>
    <t>JOSE POLANCO</t>
  </si>
  <si>
    <t>SUB-DIRECTOR</t>
  </si>
  <si>
    <t>NAYIB EMILIO AUDE DIAZ</t>
  </si>
  <si>
    <t>DIRECTOR GENERAL</t>
  </si>
  <si>
    <t>FIDELINA CAMILO GARCIA</t>
  </si>
  <si>
    <t>ENFERMERA</t>
  </si>
  <si>
    <t>DIVISION RE RECURSOS HUMANOS</t>
  </si>
  <si>
    <t>ENFERMERA AUXILIAR</t>
  </si>
  <si>
    <t>FRANCISCA CABRAL MOTA</t>
  </si>
  <si>
    <t>AUXILIAR DE GUARDERIA</t>
  </si>
  <si>
    <t>DAHINIRA SOSA FABIAN</t>
  </si>
  <si>
    <t>MILAGROS JIMENEZ RODRIGUEZ</t>
  </si>
  <si>
    <t>MAYRHA ALEJANDRHA ABREU CASTRO</t>
  </si>
  <si>
    <t>AUXILIAR ADMINISTRATIVO (A)</t>
  </si>
  <si>
    <t>MARIA DE LOS ANGELES PEREZ LEMOS</t>
  </si>
  <si>
    <t>AUXILIAR ADMINISTRATIVO I</t>
  </si>
  <si>
    <t>NAYELI DE LA ROSA MINYETTY</t>
  </si>
  <si>
    <t>KARINA NUÑEZ ASTACIO</t>
  </si>
  <si>
    <t>SUPERVISOR DE EVENTOS</t>
  </si>
  <si>
    <t xml:space="preserve">DIVISION DE COMUNICACIONES </t>
  </si>
  <si>
    <t>YEURYS JOSE NUÑEZ JAVIER</t>
  </si>
  <si>
    <t>AUXILIAR OFICINA ACCESO INFOR</t>
  </si>
  <si>
    <t xml:space="preserve">DIVISION DE TECNOLOGIAS DE LA INFORMACION Y COMUNICACION </t>
  </si>
  <si>
    <t>CAYO LIBIO PICHARDO JAVIER</t>
  </si>
  <si>
    <t>DIGITADOR</t>
  </si>
  <si>
    <t>ANGEL EMMANUEL SANTOS FRIAS</t>
  </si>
  <si>
    <t>HILDA DOLORES GONZALEZ VARGAS</t>
  </si>
  <si>
    <t>ENC. ADMINISTRATIVA Y FINANC.</t>
  </si>
  <si>
    <t>DEPARTAMENTO ADMINISTRATIVO FINANCIERO</t>
  </si>
  <si>
    <t>LUIS ELIAS ABAD ANGELES</t>
  </si>
  <si>
    <t>YAHAIRA AMANTINA SUAZO BREA</t>
  </si>
  <si>
    <t>GESTOR DE PROTOCOLO</t>
  </si>
  <si>
    <t>MARIA ISABEL PEREZ PEREZ</t>
  </si>
  <si>
    <t>RESPONSABLE ACCESO A LA INFOR</t>
  </si>
  <si>
    <t>QUINTINO DE LOS SANTOS</t>
  </si>
  <si>
    <t>SUPERVISOR ALMACEN</t>
  </si>
  <si>
    <t>MELVIN ESTEGUAR GARCIA PINALES</t>
  </si>
  <si>
    <t>MAYORDOMO</t>
  </si>
  <si>
    <t>JHOANNY MONTERO CABRERA</t>
  </si>
  <si>
    <t>SUPERVISOR OPERATIVO DE PARQU</t>
  </si>
  <si>
    <t>BERNARDA PEREZ ALCANGELES</t>
  </si>
  <si>
    <t>SUPERVISOR (A) MAYORDOMIA</t>
  </si>
  <si>
    <t>JOAN MALQUIER SALDAÑA LOPEZ</t>
  </si>
  <si>
    <t>AUXILIAR ALMACEN Y SUMINISTRO</t>
  </si>
  <si>
    <t>LUZ DEL ALBA VARGAS HERNANDEZ</t>
  </si>
  <si>
    <t>RECEPCIONISTA</t>
  </si>
  <si>
    <t>JOSE AGUSTIN ACOSTA ROSA</t>
  </si>
  <si>
    <t>CHOFER I</t>
  </si>
  <si>
    <t>SECCION DE TRANSPORTACION</t>
  </si>
  <si>
    <t>WASCAR FRANCISCO TRINIDAD PEÑA</t>
  </si>
  <si>
    <t>CHOFER</t>
  </si>
  <si>
    <t>GENARO ARTILES ZAYAS</t>
  </si>
  <si>
    <t>JOSE HERRERA MEJIA</t>
  </si>
  <si>
    <t>RAFAEL AUGUSTO SENCION</t>
  </si>
  <si>
    <t>MECANICO</t>
  </si>
  <si>
    <t>JUAN RAUL MORENO PUELLO</t>
  </si>
  <si>
    <t>SUPERVISOR TRANSPORTACION</t>
  </si>
  <si>
    <t>JEIRY DANIEL RAMIREZ DIAZ</t>
  </si>
  <si>
    <t>CHOFER II</t>
  </si>
  <si>
    <t>JEFFERSON VALENZUELA GIL</t>
  </si>
  <si>
    <t>HENRY RAMIREZ OGANDO</t>
  </si>
  <si>
    <t>MARLENE ROSADO VICENTE</t>
  </si>
  <si>
    <t>ENCARGADO DIV. COMPRAS Y CONT</t>
  </si>
  <si>
    <t>DIVISION DE COMPRAR Y CONTRATACIONES</t>
  </si>
  <si>
    <t>ANA VIRGINIA MEZON PAULINO</t>
  </si>
  <si>
    <t>JORGE DAVID JIMENEZ PEREZ</t>
  </si>
  <si>
    <t>ANEURIS ROSARIO TAVERAS</t>
  </si>
  <si>
    <t>ISELSA MERCEDES HERNANDEZ ARBONA</t>
  </si>
  <si>
    <t>SECRETARIA</t>
  </si>
  <si>
    <t>DIVISION DE CONTABILIDAD</t>
  </si>
  <si>
    <t>NICOLE MARIEL MAÑON GUTIERREZ</t>
  </si>
  <si>
    <t>YALINA CORAL GRULLON FIGUEREO</t>
  </si>
  <si>
    <t>JASELIS TAVERA HERRERA</t>
  </si>
  <si>
    <t>MARIA CRISTINA ABREU TEJADA</t>
  </si>
  <si>
    <t>CONSERJE</t>
  </si>
  <si>
    <t>DIVISION DE SERVICIOS GENERALES</t>
  </si>
  <si>
    <t>FRANCISCO ANTONIO ACOSTA</t>
  </si>
  <si>
    <t>MARIA NELIS BOCIO CUEVAS</t>
  </si>
  <si>
    <t>YRENE CUEVAS CASTILLO</t>
  </si>
  <si>
    <t>ADELA ROSARIO ESTRELLA DIAZ</t>
  </si>
  <si>
    <t>CRISTINA JIMENEZ SANCHEZ</t>
  </si>
  <si>
    <t>SUPERVISOR DE COCINA</t>
  </si>
  <si>
    <t>MARTINA LEONARDO SOTO</t>
  </si>
  <si>
    <t>ANGELA ANTONIA LIRIANO OVALLES</t>
  </si>
  <si>
    <t>YEFERY MARTE</t>
  </si>
  <si>
    <t>AYUDANTE DE COCINA</t>
  </si>
  <si>
    <t>LEYDA MARTINEZ ANDUJAR</t>
  </si>
  <si>
    <t>JAKELIN MENDOZA</t>
  </si>
  <si>
    <t>JENNIFER JAVIER PAREDES</t>
  </si>
  <si>
    <t>ALBA IRIS SANTOS</t>
  </si>
  <si>
    <t>CLARIBEL ROSARIO DE LA ROSA</t>
  </si>
  <si>
    <t>IVELISSE FERNANDEZ MARTINEZ</t>
  </si>
  <si>
    <t>DAMARIS PEREZ PEREZ</t>
  </si>
  <si>
    <t>FELICITA RAMIREZ DE JESUS</t>
  </si>
  <si>
    <t>ELIZABETH TORRES PAREDES</t>
  </si>
  <si>
    <t>JENNIFER LUISA MARTINEZ RAZON</t>
  </si>
  <si>
    <t>YENNIFEL CAMINERO FRIAS</t>
  </si>
  <si>
    <t>JOSE CORCINO GIL</t>
  </si>
  <si>
    <t>SUPERVISOR MANTENIMIENTO</t>
  </si>
  <si>
    <t>VINICIO REYES SOLIS</t>
  </si>
  <si>
    <t>JOSE VARGAS PAULINO</t>
  </si>
  <si>
    <t>CONCEPCION VENTURA PERALTA</t>
  </si>
  <si>
    <t>JUAN FRANCISCO VICENTE</t>
  </si>
  <si>
    <t>JOAQUIN SANTOS BERROA</t>
  </si>
  <si>
    <t>ALBAÑIL</t>
  </si>
  <si>
    <t>FRANCISCO ALBERTO ARISTY DIAZ</t>
  </si>
  <si>
    <t>EBANISTA</t>
  </si>
  <si>
    <t>CIRILO LIRIANO DE LA CRUZ</t>
  </si>
  <si>
    <t>PINTOR</t>
  </si>
  <si>
    <t>RUDDY ANTONIO SANTANA CASTILLO</t>
  </si>
  <si>
    <t>PLOMERO</t>
  </si>
  <si>
    <t>CAROLINA MATEO MORILLO</t>
  </si>
  <si>
    <t>JOSE MIGUEL GONZALEZ PINEDA</t>
  </si>
  <si>
    <t>HERRERO</t>
  </si>
  <si>
    <t>TONY GARCIA MONTERO</t>
  </si>
  <si>
    <t>MELFIN FELIZ ELIESER</t>
  </si>
  <si>
    <t>AYUDANTE DE MANTENIMIENTO</t>
  </si>
  <si>
    <t>LUIS ANGEL SANTOS</t>
  </si>
  <si>
    <t>ALEXI GONZALEZ CUEVAS</t>
  </si>
  <si>
    <t>KELVIN ABAD CONSTANZO ROJAS</t>
  </si>
  <si>
    <t>MARIA RAMONA FORTUNA BENITES</t>
  </si>
  <si>
    <t>KELVIN LEONEL TAVERAS CLASE</t>
  </si>
  <si>
    <t>TECNICO EN REFRIGERACION</t>
  </si>
  <si>
    <t>MONEYDI SAMUEL FELIZ URBAEZ</t>
  </si>
  <si>
    <t>DARLING MIGUEL DEL ORBE SANCHEZ</t>
  </si>
  <si>
    <t>ALAN ANTONIO MINAYA D`OLEO</t>
  </si>
  <si>
    <t>JARDINERO</t>
  </si>
  <si>
    <t>MAICOL TRAVIESO VASQUEZ</t>
  </si>
  <si>
    <t>DARWIN ELIESER MONTERO CASTRO</t>
  </si>
  <si>
    <t>ELECTRICISTA</t>
  </si>
  <si>
    <t>JERAL UZIEL PUJOLS CUEVAS</t>
  </si>
  <si>
    <t>MAYELIN VALERIO CASTRO</t>
  </si>
  <si>
    <t>JONATHAN VICTORIANO RAMIREZ</t>
  </si>
  <si>
    <t>JUANA MAGALYS FERNANDEZ DE MORILLO</t>
  </si>
  <si>
    <t>ENC. DIV. TESORERIA</t>
  </si>
  <si>
    <t>DIVISION DE TESORERIA</t>
  </si>
  <si>
    <t>BIRKMEER MERCEDES HEREDIA SANTOS</t>
  </si>
  <si>
    <t>FIDELINA ALTAGRACIA EVANGELISTA PAU</t>
  </si>
  <si>
    <t>BOLETERA</t>
  </si>
  <si>
    <t>ODALYS MARIA GONZALEZ GONZALEZ</t>
  </si>
  <si>
    <t>CIVELIS OGANDO MONTERO</t>
  </si>
  <si>
    <t>SUPERVISORA</t>
  </si>
  <si>
    <t>MADELYNE SEGURA</t>
  </si>
  <si>
    <t>CAROLIN TORRES ENCARNACION</t>
  </si>
  <si>
    <t>DANIA VASQUEZ ZAPATA</t>
  </si>
  <si>
    <t>JESSICA ENCARNACION SANTOS</t>
  </si>
  <si>
    <t>JOSE ARCADIO ADAMES RAMIREZ</t>
  </si>
  <si>
    <t>CHANY ILEANA ROA MARIÑEZ</t>
  </si>
  <si>
    <t>DANNY ALTAGRACIA CRUZ MEJIA</t>
  </si>
  <si>
    <t>JOSE ANTONIO CUESTA GONZALEZ</t>
  </si>
  <si>
    <t>VIGILANTE</t>
  </si>
  <si>
    <t>DIVISION DE SEGURIDAD</t>
  </si>
  <si>
    <t>MANUEL RIVEIRO LORA SUSAÑA</t>
  </si>
  <si>
    <t>LUIS ENRIQUE CUEVAS MEDINA</t>
  </si>
  <si>
    <t>LISBERTO RAFAEL HERNANDEZ FAMILIA</t>
  </si>
  <si>
    <t>FRANKLIN MILTON CABRAL MONTERO</t>
  </si>
  <si>
    <t>MARCOS EVANGELISTA DOMINGUEZ DE PEÑ</t>
  </si>
  <si>
    <t>JORGE LUIS LORENZO DIPRE</t>
  </si>
  <si>
    <t>PABLO RAMIREZ ALCANTARA</t>
  </si>
  <si>
    <t>DELISO FELIZ SANTANA</t>
  </si>
  <si>
    <t>JOSE ALTAGRACIA RUBIO FELIZ</t>
  </si>
  <si>
    <t>JULITO OTAÑO MONTERO</t>
  </si>
  <si>
    <t>JULIO FERRERAS CUEVAS</t>
  </si>
  <si>
    <t>EDDY FRANK DE LEON CASTILLO</t>
  </si>
  <si>
    <t>JUNIOR ALEXANDER ARIAS CRUZ</t>
  </si>
  <si>
    <t>RUBER LENYN CAMPUSANO BAEZ</t>
  </si>
  <si>
    <t>MAXIMINIO MEJIA GUZMAN</t>
  </si>
  <si>
    <t>GELSON JIMENEZ RODRIGUEZ</t>
  </si>
  <si>
    <t>JIMMY DE JESUS DAVIS CRUZ</t>
  </si>
  <si>
    <t>JOSE DAVID DE LA ROSA JIMENEZ</t>
  </si>
  <si>
    <t>JULIO CESAR POLANCO</t>
  </si>
  <si>
    <t>TRAIDER PEREZ MARTINEZ</t>
  </si>
  <si>
    <t>JUANICO FIGUEROA NUÑEZ</t>
  </si>
  <si>
    <t>MODESTO DE LA CRUZ MARTE</t>
  </si>
  <si>
    <t>JOSE DE LA CRUZ SANTIAGO</t>
  </si>
  <si>
    <t>RAFAEL OCTAVIO ESCOLASTICO PAREDES</t>
  </si>
  <si>
    <t>ERNESTO BRITO BURGOS</t>
  </si>
  <si>
    <t>DANNY TURBI SIERRA</t>
  </si>
  <si>
    <t>JOSE LUIS BAEZ MONTERO</t>
  </si>
  <si>
    <t>ALVARO LUIS NUÑEZ</t>
  </si>
  <si>
    <t>LUIS JOSE GUZMAN</t>
  </si>
  <si>
    <t>JONATHAN ALBERTO ARACHE MINAYA</t>
  </si>
  <si>
    <t>FERNANDO SUERO RODRIGUEZ</t>
  </si>
  <si>
    <t>CESAR DE JESUS GONZALEZ GUZMAN</t>
  </si>
  <si>
    <t>ANA RAMONA JIMENEZ ZABALA</t>
  </si>
  <si>
    <t>SUPERVISOR GUÍA DE TREN</t>
  </si>
  <si>
    <t>DEPARTAMENTO DE EDUCACION AMBIENTAL</t>
  </si>
  <si>
    <t>JULIA ANTONIA MONTILLA GARCIA</t>
  </si>
  <si>
    <t>GUIA DE TREN</t>
  </si>
  <si>
    <t>ESPERANZA LAUREANO DE LOS SANTOS</t>
  </si>
  <si>
    <t>LIDIA NEISIS HERNANDEZ</t>
  </si>
  <si>
    <t>RUTH ESTELA GARCIA PAREDES</t>
  </si>
  <si>
    <t>AUXILIAR DEPTO.EDUC. AMBIENTA</t>
  </si>
  <si>
    <t>CAROLINA ALTAGRACIA VASQUEZ ENCARNA</t>
  </si>
  <si>
    <t>ABELARDA ANTONIA DIAZ GIL</t>
  </si>
  <si>
    <t>AUXILIAR DE ATENCION AL CIUDA</t>
  </si>
  <si>
    <t>MARYS RUSMERLIS RODRIGUEZ SANCHEZ</t>
  </si>
  <si>
    <t>JOEL FRANCISCO MORILLO ENCARNACION</t>
  </si>
  <si>
    <t>MARIELIS SANCHEZ MORA</t>
  </si>
  <si>
    <t>CURADOR</t>
  </si>
  <si>
    <t>DEPARTAMENTO DE ZOOLOGIA</t>
  </si>
  <si>
    <t>MOISES ALEJANDRO MUSALEM RODRIGUEZ</t>
  </si>
  <si>
    <t>CARLOS ROA MATEO</t>
  </si>
  <si>
    <t>SUPERVISOR DE BIENESTAR ANIMA</t>
  </si>
  <si>
    <t>SECCION DE NUTRICION</t>
  </si>
  <si>
    <t>JOSE MANUEL SUAREZ</t>
  </si>
  <si>
    <t>AUXILIAR DE NUTRICION</t>
  </si>
  <si>
    <t>JESUS MANUEL COLON</t>
  </si>
  <si>
    <t>YARINETE DE LA CRUZ MATEO</t>
  </si>
  <si>
    <t>AUX. DE CONSERVACION</t>
  </si>
  <si>
    <t>CLINICA VETERINARIA</t>
  </si>
  <si>
    <t>IVAN SIGFRIDO ALCANTARA ARACHE</t>
  </si>
  <si>
    <t>VETERINARIO</t>
  </si>
  <si>
    <t>YUDELYS FELIZ FELIZ</t>
  </si>
  <si>
    <t>RAFAEL ALCANTARA DE JESUS</t>
  </si>
  <si>
    <t>CUIDADOR DE ANIMALES</t>
  </si>
  <si>
    <t>ROBERLIN NATANAEL AQUINO REYES</t>
  </si>
  <si>
    <t>JANSEL MISAEL BONILLA ESPINOSA</t>
  </si>
  <si>
    <t>ARGENIS CABRERA ROMAN</t>
  </si>
  <si>
    <t>ARIEL ANTONIO CONCEPCION ULLOA</t>
  </si>
  <si>
    <t>RAMON ANTONIO DIAZ REYES</t>
  </si>
  <si>
    <t>ALEJANDRO ENCARNACION HERRERA</t>
  </si>
  <si>
    <t>ISRAEL ESTEVEZ ESPINAL</t>
  </si>
  <si>
    <t>EMMANUEL HEREDIA DE LA CRUZ</t>
  </si>
  <si>
    <t>MIGUEL ANGEL DE JESUS HENRIQUEZ GOM</t>
  </si>
  <si>
    <t>LEONEL LOPEZ</t>
  </si>
  <si>
    <t>NOEL ISRAEL MANZANILLO MORLA</t>
  </si>
  <si>
    <t>GREGORIO ANTONIO PEREZ GARCIA</t>
  </si>
  <si>
    <t>PELAGIO ANTONIO SANCHEZ</t>
  </si>
  <si>
    <t>CUIDADOR</t>
  </si>
  <si>
    <t>JUAN SOFI CASTRO</t>
  </si>
  <si>
    <t>DAVID SOLANO MEDINA</t>
  </si>
  <si>
    <t>JESUS SUERO RAMOS</t>
  </si>
  <si>
    <t>CARLOS JULIO TEJEDA EVANGELISTA</t>
  </si>
  <si>
    <t>MALVI RAFIEL ALCANTARA MATEO</t>
  </si>
  <si>
    <t>ALEXANDER RAFAEL CANELA BRITO</t>
  </si>
  <si>
    <t>JOEL BONERE</t>
  </si>
  <si>
    <t>LUIS DAVID ROJAS</t>
  </si>
  <si>
    <t>CARMITO DE LOS SANTOS FURCAL</t>
  </si>
  <si>
    <t>JOHAN CARLOS OTAÑO ROSARIO</t>
  </si>
  <si>
    <t>JESUS ALBERTO PEREZ RODRIGUEZ</t>
  </si>
  <si>
    <t>ANGELICA MARIA ROSARIO PASCUAL</t>
  </si>
  <si>
    <t>LUIS ALVARO HENRIQUEZ GUILLEN</t>
  </si>
  <si>
    <t>LUIS ARMANDO MEDINA PEREZ</t>
  </si>
  <si>
    <t>MAGDALENA ALMONTE JIMENEZ</t>
  </si>
  <si>
    <t>TOMI RAFAEL DE LA CRUZ GERMAN</t>
  </si>
  <si>
    <t>LUIS EDUARDO MUÑOZ PERALTA</t>
  </si>
  <si>
    <t>DANIEL ALEJANDRO</t>
  </si>
  <si>
    <t>FREUDY ALEXANDER DE LEON CABRAL</t>
  </si>
  <si>
    <t>LUIS NARCISO FREITES SANCHEZ</t>
  </si>
  <si>
    <t>ENTRENADOR DE ANIMALES</t>
  </si>
  <si>
    <t>SAUL ISMAEL PERALTA MENDEZ</t>
  </si>
  <si>
    <t>AYUDANTE DE ENTRENADOR DE ANI</t>
  </si>
  <si>
    <t xml:space="preserve">Total por Programacion: </t>
  </si>
  <si>
    <t xml:space="preserve">     Nómina de Sueldos: Empleados Fijos</t>
  </si>
  <si>
    <t>Salario Neto</t>
  </si>
  <si>
    <t>TIARE PAMELA SALAZAR HEREDIA</t>
  </si>
  <si>
    <t>DIVISION DE RECURSOS HUMANOS</t>
  </si>
  <si>
    <t>MANUEL RODRIGUEZ MONTERO</t>
  </si>
  <si>
    <t>JOSE MANUEL PEREZ</t>
  </si>
  <si>
    <t>YULEISI ESTHER ALCANTARA FIGUEREO</t>
  </si>
  <si>
    <t>Estatus</t>
  </si>
  <si>
    <t>Genero</t>
  </si>
  <si>
    <t>Fijos</t>
  </si>
  <si>
    <t>Femenina</t>
  </si>
  <si>
    <t>Masculino</t>
  </si>
  <si>
    <t>Carrera</t>
  </si>
  <si>
    <t xml:space="preserve">                                                                                                                                                  </t>
  </si>
  <si>
    <t xml:space="preserve">                                                                                   Correspondiente al mes de enero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</si>
</sst>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8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0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8" fillId="33" borderId="0" xfId="0" applyFont="1" applyFill="1" applyAlignment="1" applyProtection="1">
      <alignment vertical="center"/>
      <protection locked="0"/>
    </xf>
    <xf numFmtId="0" fontId="18" fillId="33" borderId="0" xfId="0" applyFont="1" applyFill="1" applyAlignment="1" applyProtection="1">
      <alignment horizontal="left" vertical="center"/>
      <protection locked="0"/>
    </xf>
    <xf numFmtId="0" fontId="18" fillId="33" borderId="0" xfId="0" applyFont="1" applyFill="1" applyAlignment="1" applyProtection="1">
      <alignment horizontal="center" vertical="center"/>
      <protection locked="0"/>
    </xf>
    <xf numFmtId="0" fontId="18" fillId="33" borderId="0" xfId="0" applyFont="1" applyFill="1"/>
    <xf numFmtId="0" fontId="20" fillId="33" borderId="0" xfId="0" applyFont="1" applyFill="1" applyAlignment="1" applyProtection="1">
      <alignment horizontal="left" vertical="center"/>
      <protection locked="0"/>
    </xf>
    <xf numFmtId="0" fontId="20" fillId="33" borderId="0" xfId="0" applyFont="1" applyFill="1"/>
    <xf numFmtId="0" fontId="0" fillId="0" borderId="10" xfId="0" applyBorder="1"/>
    <xf numFmtId="4" fontId="0" fillId="0" borderId="10" xfId="0" applyNumberFormat="1" applyBorder="1"/>
    <xf numFmtId="0" fontId="22" fillId="33" borderId="0" xfId="0" applyFont="1" applyFill="1"/>
    <xf numFmtId="0" fontId="21" fillId="33" borderId="0" xfId="0" applyFont="1" applyFill="1" applyAlignment="1" applyProtection="1">
      <alignment horizontal="center" vertical="center"/>
      <protection locked="0"/>
    </xf>
    <xf numFmtId="0" fontId="21" fillId="33" borderId="0" xfId="0" applyFont="1" applyFill="1"/>
    <xf numFmtId="0" fontId="24" fillId="0" borderId="0" xfId="0" applyFont="1"/>
    <xf numFmtId="0" fontId="25" fillId="0" borderId="10" xfId="0" applyFont="1" applyBorder="1"/>
    <xf numFmtId="0" fontId="24" fillId="0" borderId="10" xfId="0" applyFont="1" applyBorder="1"/>
    <xf numFmtId="4" fontId="24" fillId="0" borderId="10" xfId="0" applyNumberFormat="1" applyFont="1" applyBorder="1"/>
    <xf numFmtId="0" fontId="19" fillId="33" borderId="0" xfId="0" applyFont="1" applyFill="1" applyAlignment="1" applyProtection="1">
      <alignment horizontal="left" vertical="center"/>
      <protection locked="0"/>
    </xf>
    <xf numFmtId="0" fontId="24" fillId="0" borderId="10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" wrapText="1"/>
    </xf>
    <xf numFmtId="0" fontId="25" fillId="0" borderId="10" xfId="0" applyFont="1" applyBorder="1" applyAlignment="1">
      <alignment wrapText="1"/>
    </xf>
    <xf numFmtId="4" fontId="25" fillId="0" borderId="10" xfId="0" applyNumberFormat="1" applyFont="1" applyBorder="1" applyAlignment="1">
      <alignment horizontal="left"/>
    </xf>
    <xf numFmtId="4" fontId="25" fillId="0" borderId="10" xfId="0" applyNumberFormat="1" applyFont="1" applyBorder="1"/>
    <xf numFmtId="4" fontId="25" fillId="0" borderId="10" xfId="0" applyNumberFormat="1" applyFont="1" applyBorder="1" applyAlignment="1">
      <alignment horizontal="center"/>
    </xf>
    <xf numFmtId="0" fontId="25" fillId="34" borderId="10" xfId="0" applyFont="1" applyFill="1" applyBorder="1" applyAlignment="1">
      <alignment horizontal="left"/>
    </xf>
    <xf numFmtId="0" fontId="25" fillId="34" borderId="10" xfId="0" applyFont="1" applyFill="1" applyBorder="1"/>
    <xf numFmtId="0" fontId="26" fillId="34" borderId="10" xfId="0" applyFont="1" applyFill="1" applyBorder="1" applyAlignment="1">
      <alignment horizontal="center" wrapText="1"/>
    </xf>
    <xf numFmtId="0" fontId="25" fillId="34" borderId="10" xfId="0" applyFont="1" applyFill="1" applyBorder="1" applyAlignment="1">
      <alignment wrapText="1"/>
    </xf>
    <xf numFmtId="0" fontId="23" fillId="33" borderId="0" xfId="0" applyFont="1" applyFill="1" applyAlignment="1" applyProtection="1">
      <alignment horizontal="center" vertical="center"/>
      <protection locked="0"/>
    </xf>
    <xf numFmtId="0" fontId="22" fillId="33" borderId="0" xfId="0" applyFont="1" applyFill="1" applyAlignment="1" applyProtection="1">
      <alignment horizontal="center"/>
      <protection locked="0"/>
    </xf>
    <xf numFmtId="0" fontId="21" fillId="33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wrapText="1"/>
    </xf>
    <xf numFmtId="0" fontId="18" fillId="33" borderId="0" xfId="0" applyFont="1" applyFill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33" borderId="0" xfId="0" applyFont="1" applyFill="1" applyAlignment="1" applyProtection="1">
      <alignment horizontal="center" vertical="center"/>
      <protection locked="0"/>
    </xf>
    <xf numFmtId="0" fontId="25" fillId="35" borderId="10" xfId="0" applyFont="1" applyFill="1" applyBorder="1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1875880</xdr:colOff>
      <xdr:row>2</xdr:row>
      <xdr:rowOff>124993</xdr:rowOff>
    </xdr:from>
    <xdr:to>
      <xdr:col>5</xdr:col>
      <xdr:colOff>485775</xdr:colOff>
      <xdr:row>7</xdr:row>
      <xdr:rowOff>79388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99F26D5C-416F-42A7-BB34-74805B967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0555" y="515518"/>
          <a:ext cx="1438820" cy="944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127BA-8DCF-4B3F-9939-D14EC5A0E1DC}">
  <sheetPr>
    <pageSetUpPr fitToPage="1"/>
  </sheetPr>
  <dimension ref="A1:R560"/>
  <sheetViews>
    <sheetView tabSelected="1" workbookViewId="0">
      <selection activeCell="Q204" sqref="A1:Q204"/>
    </sheetView>
  </sheetViews>
  <sheetFormatPr baseColWidth="10" defaultRowHeight="15.75" x14ac:dyDescent="0.25"/>
  <cols>
    <col min="1" max="1" width="4.28515625" customWidth="1"/>
    <col min="2" max="2" width="6.140625" style="2" customWidth="1"/>
    <col min="3" max="3" width="36.28515625" customWidth="1"/>
    <col min="4" max="4" width="32" customWidth="1"/>
    <col min="5" max="5" width="10.42578125" style="49" customWidth="1"/>
    <col min="6" max="6" width="14.140625" style="49" customWidth="1"/>
    <col min="7" max="7" width="45.28515625" customWidth="1"/>
    <col min="8" max="8" width="13.85546875" style="2" customWidth="1"/>
    <col min="9" max="9" width="11.7109375" bestFit="1" customWidth="1"/>
    <col min="10" max="13" width="11.5703125" bestFit="1" customWidth="1"/>
    <col min="14" max="14" width="15.42578125" style="3" customWidth="1"/>
    <col min="15" max="15" width="11.5703125" bestFit="1" customWidth="1"/>
    <col min="16" max="16" width="11.7109375" bestFit="1" customWidth="1"/>
  </cols>
  <sheetData>
    <row r="1" spans="1:18" x14ac:dyDescent="0.25">
      <c r="E1" s="36"/>
      <c r="F1" s="36"/>
    </row>
    <row r="2" spans="1:18" s="7" customFormat="1" ht="15" x14ac:dyDescent="0.2">
      <c r="A2" s="4"/>
      <c r="B2" s="19"/>
      <c r="C2" s="5"/>
      <c r="D2" s="5"/>
      <c r="E2" s="36"/>
      <c r="F2" s="36"/>
      <c r="G2" s="6"/>
      <c r="H2" s="6"/>
      <c r="I2" s="5"/>
      <c r="J2" s="4"/>
      <c r="K2" s="4"/>
      <c r="L2" s="4"/>
      <c r="M2" s="4"/>
      <c r="N2" s="6"/>
    </row>
    <row r="3" spans="1:18" s="7" customFormat="1" x14ac:dyDescent="0.2">
      <c r="A3" s="4"/>
      <c r="B3" s="19"/>
      <c r="C3" s="5"/>
      <c r="D3" s="5"/>
      <c r="E3" s="37"/>
      <c r="F3" s="37"/>
      <c r="G3" s="6"/>
      <c r="H3" s="6"/>
      <c r="I3" s="8"/>
      <c r="J3" s="4"/>
      <c r="K3" s="4"/>
      <c r="L3" s="4"/>
      <c r="M3" s="4"/>
      <c r="N3" s="6"/>
    </row>
    <row r="4" spans="1:18" s="7" customFormat="1" ht="15" x14ac:dyDescent="0.2">
      <c r="A4" s="4"/>
      <c r="B4" s="19"/>
      <c r="C4" s="5"/>
      <c r="D4" s="5"/>
      <c r="E4" s="6"/>
      <c r="F4" s="6"/>
      <c r="G4" s="6"/>
      <c r="H4" s="6"/>
      <c r="I4" s="5"/>
      <c r="J4" s="4"/>
      <c r="K4" s="4"/>
      <c r="L4" s="4"/>
      <c r="M4" s="4"/>
      <c r="N4" s="6"/>
    </row>
    <row r="5" spans="1:18" s="7" customFormat="1" ht="15.75" customHeight="1" x14ac:dyDescent="0.2">
      <c r="A5" s="4"/>
      <c r="B5" s="19"/>
      <c r="C5" s="5"/>
      <c r="D5" s="5"/>
      <c r="E5" s="6"/>
      <c r="F5" s="6"/>
      <c r="G5" s="6"/>
      <c r="H5" s="6"/>
      <c r="I5" s="5"/>
      <c r="J5" s="4"/>
      <c r="K5" s="4"/>
      <c r="L5" s="4"/>
      <c r="M5" s="4"/>
      <c r="N5" s="6"/>
    </row>
    <row r="6" spans="1:18" s="7" customFormat="1" x14ac:dyDescent="0.25">
      <c r="A6" s="34" t="s">
        <v>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12"/>
      <c r="P6" s="12"/>
    </row>
    <row r="7" spans="1:18" s="7" customFormat="1" x14ac:dyDescent="0.25">
      <c r="A7" s="34" t="s">
        <v>271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12"/>
      <c r="P7" s="12"/>
    </row>
    <row r="8" spans="1:18" s="7" customFormat="1" ht="31.5" customHeight="1" x14ac:dyDescent="0.25">
      <c r="A8" s="13"/>
      <c r="B8" s="32"/>
      <c r="C8" s="13"/>
      <c r="D8" s="13" t="s">
        <v>284</v>
      </c>
      <c r="E8" s="38"/>
      <c r="F8" s="13" t="s">
        <v>285</v>
      </c>
      <c r="H8" s="13"/>
      <c r="I8" s="33"/>
      <c r="J8" s="13"/>
      <c r="K8" s="13"/>
      <c r="L8" s="13"/>
      <c r="M8" s="13"/>
      <c r="N8" s="13"/>
      <c r="O8" s="12"/>
      <c r="P8" s="12"/>
    </row>
    <row r="9" spans="1:18" s="9" customFormat="1" x14ac:dyDescent="0.25">
      <c r="A9" s="35" t="s">
        <v>1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14"/>
    </row>
    <row r="10" spans="1:18" ht="30" x14ac:dyDescent="0.25">
      <c r="A10" s="15"/>
      <c r="B10" s="28" t="s">
        <v>2</v>
      </c>
      <c r="C10" s="29" t="s">
        <v>3</v>
      </c>
      <c r="D10" s="29" t="s">
        <v>4</v>
      </c>
      <c r="E10" s="39" t="s">
        <v>278</v>
      </c>
      <c r="F10" s="39" t="s">
        <v>279</v>
      </c>
      <c r="G10" s="29" t="s">
        <v>5</v>
      </c>
      <c r="H10" s="28" t="s">
        <v>6</v>
      </c>
      <c r="I10" s="29" t="s">
        <v>7</v>
      </c>
      <c r="J10" s="29" t="s">
        <v>8</v>
      </c>
      <c r="K10" s="29" t="s">
        <v>9</v>
      </c>
      <c r="L10" s="29" t="s">
        <v>10</v>
      </c>
      <c r="M10" s="29" t="s">
        <v>11</v>
      </c>
      <c r="N10" s="30" t="s">
        <v>12</v>
      </c>
      <c r="O10" s="31" t="s">
        <v>13</v>
      </c>
      <c r="P10" s="31" t="s">
        <v>272</v>
      </c>
    </row>
    <row r="11" spans="1:18" ht="15" x14ac:dyDescent="0.25">
      <c r="A11" s="15"/>
      <c r="B11" s="20">
        <v>1</v>
      </c>
      <c r="C11" s="10" t="s">
        <v>14</v>
      </c>
      <c r="D11" s="10" t="s">
        <v>15</v>
      </c>
      <c r="E11" s="40" t="s">
        <v>280</v>
      </c>
      <c r="F11" s="41" t="s">
        <v>281</v>
      </c>
      <c r="G11" s="17" t="s">
        <v>16</v>
      </c>
      <c r="H11" s="11">
        <v>45000</v>
      </c>
      <c r="I11" s="11">
        <v>45000</v>
      </c>
      <c r="J11" s="18">
        <v>1291.5</v>
      </c>
      <c r="K11" s="18">
        <v>1148.33</v>
      </c>
      <c r="L11" s="18">
        <v>1368</v>
      </c>
      <c r="M11" s="17">
        <v>500</v>
      </c>
      <c r="N11" s="22">
        <v>25</v>
      </c>
      <c r="O11" s="18">
        <f>+J11+K11+L11+M11+N11</f>
        <v>4332.83</v>
      </c>
      <c r="P11" s="18">
        <f>+H11-O11</f>
        <v>40667.17</v>
      </c>
      <c r="R11" s="1"/>
    </row>
    <row r="12" spans="1:18" ht="15" x14ac:dyDescent="0.25">
      <c r="A12" s="15"/>
      <c r="B12" s="20">
        <v>2</v>
      </c>
      <c r="C12" s="10" t="s">
        <v>17</v>
      </c>
      <c r="D12" s="10" t="s">
        <v>18</v>
      </c>
      <c r="E12" s="40" t="s">
        <v>280</v>
      </c>
      <c r="F12" s="42" t="s">
        <v>282</v>
      </c>
      <c r="G12" s="17" t="s">
        <v>16</v>
      </c>
      <c r="H12" s="11">
        <v>120000</v>
      </c>
      <c r="I12" s="11">
        <v>120000</v>
      </c>
      <c r="J12" s="18">
        <v>3444</v>
      </c>
      <c r="K12" s="18">
        <v>16809.87</v>
      </c>
      <c r="L12" s="18">
        <v>3648</v>
      </c>
      <c r="M12" s="18">
        <v>7301.22</v>
      </c>
      <c r="N12" s="22">
        <v>25</v>
      </c>
      <c r="O12" s="18">
        <f t="shared" ref="O12:O77" si="0">+J12+K12+L12+M12+N12</f>
        <v>31228.09</v>
      </c>
      <c r="P12" s="18">
        <f>+H12-O12</f>
        <v>88771.91</v>
      </c>
    </row>
    <row r="13" spans="1:18" ht="15" x14ac:dyDescent="0.25">
      <c r="A13" s="15"/>
      <c r="B13" s="20">
        <v>3</v>
      </c>
      <c r="C13" s="10" t="s">
        <v>19</v>
      </c>
      <c r="D13" s="10" t="s">
        <v>20</v>
      </c>
      <c r="E13" s="40" t="s">
        <v>280</v>
      </c>
      <c r="F13" s="42" t="s">
        <v>282</v>
      </c>
      <c r="G13" s="17" t="s">
        <v>16</v>
      </c>
      <c r="H13" s="11">
        <v>240000</v>
      </c>
      <c r="I13" s="11">
        <v>240000</v>
      </c>
      <c r="J13" s="18">
        <v>6888</v>
      </c>
      <c r="K13" s="18">
        <v>45213.58</v>
      </c>
      <c r="L13" s="18">
        <v>6589.14</v>
      </c>
      <c r="M13" s="17">
        <v>0</v>
      </c>
      <c r="N13" s="22">
        <v>25</v>
      </c>
      <c r="O13" s="18">
        <f t="shared" si="0"/>
        <v>58715.72</v>
      </c>
      <c r="P13" s="18">
        <f>+H13-O13</f>
        <v>181284.28</v>
      </c>
    </row>
    <row r="14" spans="1:18" ht="15" x14ac:dyDescent="0.25">
      <c r="A14" s="15"/>
      <c r="B14" s="20">
        <v>4</v>
      </c>
      <c r="C14" s="10" t="s">
        <v>21</v>
      </c>
      <c r="D14" s="10" t="s">
        <v>22</v>
      </c>
      <c r="E14" s="40" t="s">
        <v>280</v>
      </c>
      <c r="F14" s="41" t="s">
        <v>281</v>
      </c>
      <c r="G14" s="17" t="s">
        <v>23</v>
      </c>
      <c r="H14" s="11">
        <v>25000</v>
      </c>
      <c r="I14" s="11">
        <v>25000</v>
      </c>
      <c r="J14" s="17">
        <v>717.5</v>
      </c>
      <c r="K14" s="17">
        <v>0</v>
      </c>
      <c r="L14" s="17">
        <v>760</v>
      </c>
      <c r="M14" s="17">
        <v>0</v>
      </c>
      <c r="N14" s="22">
        <v>25</v>
      </c>
      <c r="O14" s="18">
        <f t="shared" si="0"/>
        <v>1502.5</v>
      </c>
      <c r="P14" s="18">
        <f>+H14-O14</f>
        <v>23497.5</v>
      </c>
    </row>
    <row r="15" spans="1:18" ht="15" x14ac:dyDescent="0.25">
      <c r="A15" s="15"/>
      <c r="B15" s="20">
        <v>5</v>
      </c>
      <c r="C15" s="10" t="s">
        <v>25</v>
      </c>
      <c r="D15" s="10" t="s">
        <v>26</v>
      </c>
      <c r="E15" s="40" t="s">
        <v>280</v>
      </c>
      <c r="F15" s="41" t="s">
        <v>281</v>
      </c>
      <c r="G15" s="17" t="s">
        <v>23</v>
      </c>
      <c r="H15" s="11">
        <v>18500</v>
      </c>
      <c r="I15" s="11">
        <v>18500</v>
      </c>
      <c r="J15" s="17">
        <v>530.95000000000005</v>
      </c>
      <c r="K15" s="17">
        <v>0</v>
      </c>
      <c r="L15" s="17">
        <v>562.4</v>
      </c>
      <c r="M15" s="18">
        <v>1000</v>
      </c>
      <c r="N15" s="22">
        <v>25</v>
      </c>
      <c r="O15" s="18">
        <f t="shared" si="0"/>
        <v>2118.35</v>
      </c>
      <c r="P15" s="18">
        <f>+H15-O15</f>
        <v>16381.65</v>
      </c>
    </row>
    <row r="16" spans="1:18" ht="15" x14ac:dyDescent="0.25">
      <c r="A16" s="15"/>
      <c r="B16" s="20">
        <v>6</v>
      </c>
      <c r="C16" s="10" t="s">
        <v>27</v>
      </c>
      <c r="D16" s="10" t="s">
        <v>24</v>
      </c>
      <c r="E16" s="40" t="s">
        <v>280</v>
      </c>
      <c r="F16" s="43" t="s">
        <v>281</v>
      </c>
      <c r="G16" s="17" t="s">
        <v>23</v>
      </c>
      <c r="H16" s="11">
        <v>20000</v>
      </c>
      <c r="I16" s="11">
        <v>20000</v>
      </c>
      <c r="J16" s="17">
        <v>574</v>
      </c>
      <c r="K16" s="17">
        <v>0</v>
      </c>
      <c r="L16" s="17">
        <v>608</v>
      </c>
      <c r="M16" s="18">
        <v>500</v>
      </c>
      <c r="N16" s="22">
        <v>25</v>
      </c>
      <c r="O16" s="18">
        <f t="shared" si="0"/>
        <v>1707</v>
      </c>
      <c r="P16" s="18">
        <f>+H16-O16</f>
        <v>18293</v>
      </c>
    </row>
    <row r="17" spans="1:16" ht="15" x14ac:dyDescent="0.25">
      <c r="A17" s="15"/>
      <c r="B17" s="20">
        <v>7</v>
      </c>
      <c r="C17" s="10" t="s">
        <v>273</v>
      </c>
      <c r="D17" s="10" t="s">
        <v>26</v>
      </c>
      <c r="E17" s="44" t="s">
        <v>280</v>
      </c>
      <c r="F17" s="43" t="s">
        <v>281</v>
      </c>
      <c r="G17" s="17" t="s">
        <v>274</v>
      </c>
      <c r="H17" s="11">
        <v>18500</v>
      </c>
      <c r="I17" s="11">
        <v>18500</v>
      </c>
      <c r="J17" s="17">
        <v>530.95000000000005</v>
      </c>
      <c r="K17" s="17">
        <v>0</v>
      </c>
      <c r="L17" s="17">
        <v>562.4</v>
      </c>
      <c r="M17" s="18">
        <v>500</v>
      </c>
      <c r="N17" s="22">
        <v>25</v>
      </c>
      <c r="O17" s="18">
        <f t="shared" si="0"/>
        <v>1618.35</v>
      </c>
      <c r="P17" s="18">
        <f>+H17-O17</f>
        <v>16881.650000000001</v>
      </c>
    </row>
    <row r="18" spans="1:16" ht="15" x14ac:dyDescent="0.25">
      <c r="A18" s="15"/>
      <c r="B18" s="20">
        <v>8</v>
      </c>
      <c r="C18" s="10" t="s">
        <v>28</v>
      </c>
      <c r="D18" s="10" t="s">
        <v>26</v>
      </c>
      <c r="E18" s="44" t="s">
        <v>280</v>
      </c>
      <c r="F18" s="43" t="s">
        <v>281</v>
      </c>
      <c r="G18" s="17" t="s">
        <v>23</v>
      </c>
      <c r="H18" s="11">
        <v>18500</v>
      </c>
      <c r="I18" s="11">
        <v>18500</v>
      </c>
      <c r="J18" s="17">
        <v>530.95000000000005</v>
      </c>
      <c r="K18" s="17">
        <v>0</v>
      </c>
      <c r="L18" s="17">
        <v>562.4</v>
      </c>
      <c r="M18" s="17">
        <v>500</v>
      </c>
      <c r="N18" s="22">
        <v>25</v>
      </c>
      <c r="O18" s="18">
        <f t="shared" si="0"/>
        <v>1618.35</v>
      </c>
      <c r="P18" s="18">
        <f>+H18-O18</f>
        <v>16881.650000000001</v>
      </c>
    </row>
    <row r="19" spans="1:16" ht="15" x14ac:dyDescent="0.25">
      <c r="A19" s="15"/>
      <c r="B19" s="20">
        <v>9</v>
      </c>
      <c r="C19" s="10" t="s">
        <v>29</v>
      </c>
      <c r="D19" s="10" t="s">
        <v>30</v>
      </c>
      <c r="E19" s="44" t="s">
        <v>280</v>
      </c>
      <c r="F19" s="43" t="s">
        <v>281</v>
      </c>
      <c r="G19" s="17" t="s">
        <v>23</v>
      </c>
      <c r="H19" s="11">
        <v>38000</v>
      </c>
      <c r="I19" s="11">
        <v>38000</v>
      </c>
      <c r="J19" s="17">
        <v>1090.5999999999999</v>
      </c>
      <c r="K19" s="17">
        <v>160.38</v>
      </c>
      <c r="L19" s="17">
        <v>1155.2</v>
      </c>
      <c r="M19" s="17">
        <v>500</v>
      </c>
      <c r="N19" s="22">
        <v>25</v>
      </c>
      <c r="O19" s="18">
        <f t="shared" si="0"/>
        <v>2931.1800000000003</v>
      </c>
      <c r="P19" s="18">
        <f>+H19-O19</f>
        <v>35068.82</v>
      </c>
    </row>
    <row r="20" spans="1:16" ht="15" x14ac:dyDescent="0.25">
      <c r="A20" s="15"/>
      <c r="B20" s="20">
        <v>10</v>
      </c>
      <c r="C20" s="10" t="s">
        <v>31</v>
      </c>
      <c r="D20" s="10" t="s">
        <v>32</v>
      </c>
      <c r="E20" s="40" t="s">
        <v>280</v>
      </c>
      <c r="F20" s="42" t="s">
        <v>281</v>
      </c>
      <c r="G20" s="17" t="s">
        <v>23</v>
      </c>
      <c r="H20" s="11">
        <v>38000</v>
      </c>
      <c r="I20" s="11">
        <v>38000</v>
      </c>
      <c r="J20" s="18">
        <v>1090.5999999999999</v>
      </c>
      <c r="K20" s="17">
        <v>160.38</v>
      </c>
      <c r="L20" s="18">
        <v>1155.2</v>
      </c>
      <c r="M20" s="17">
        <v>0</v>
      </c>
      <c r="N20" s="22">
        <v>25</v>
      </c>
      <c r="O20" s="18">
        <f t="shared" si="0"/>
        <v>2431.1800000000003</v>
      </c>
      <c r="P20" s="18">
        <f>+H20-O20</f>
        <v>35568.82</v>
      </c>
    </row>
    <row r="21" spans="1:16" ht="15" x14ac:dyDescent="0.25">
      <c r="A21" s="15"/>
      <c r="B21" s="20">
        <v>11</v>
      </c>
      <c r="C21" s="10" t="s">
        <v>33</v>
      </c>
      <c r="D21" s="10" t="s">
        <v>32</v>
      </c>
      <c r="E21" s="45" t="s">
        <v>280</v>
      </c>
      <c r="F21" s="43" t="s">
        <v>281</v>
      </c>
      <c r="G21" s="17" t="s">
        <v>23</v>
      </c>
      <c r="H21" s="11">
        <v>30000</v>
      </c>
      <c r="I21" s="11">
        <v>30000</v>
      </c>
      <c r="J21" s="18">
        <v>861</v>
      </c>
      <c r="K21" s="17">
        <v>0</v>
      </c>
      <c r="L21" s="18">
        <v>912</v>
      </c>
      <c r="M21" s="17">
        <v>0</v>
      </c>
      <c r="N21" s="22">
        <v>25</v>
      </c>
      <c r="O21" s="18">
        <f t="shared" si="0"/>
        <v>1798</v>
      </c>
      <c r="P21" s="18">
        <f>+H21-O21</f>
        <v>28202</v>
      </c>
    </row>
    <row r="22" spans="1:16" ht="15" x14ac:dyDescent="0.25">
      <c r="A22" s="15"/>
      <c r="B22" s="20">
        <v>12</v>
      </c>
      <c r="C22" s="10" t="s">
        <v>34</v>
      </c>
      <c r="D22" s="10" t="s">
        <v>35</v>
      </c>
      <c r="E22" s="40" t="s">
        <v>280</v>
      </c>
      <c r="F22" s="42" t="s">
        <v>281</v>
      </c>
      <c r="G22" s="17" t="s">
        <v>23</v>
      </c>
      <c r="H22" s="11">
        <v>40000</v>
      </c>
      <c r="I22" s="11">
        <v>40000</v>
      </c>
      <c r="J22" s="17">
        <v>1148</v>
      </c>
      <c r="K22" s="17">
        <v>154.68</v>
      </c>
      <c r="L22" s="17">
        <v>1216</v>
      </c>
      <c r="M22" s="17">
        <v>4027.29</v>
      </c>
      <c r="N22" s="22">
        <v>25</v>
      </c>
      <c r="O22" s="18">
        <f t="shared" si="0"/>
        <v>6570.97</v>
      </c>
      <c r="P22" s="18">
        <f>+H22-O22</f>
        <v>33429.03</v>
      </c>
    </row>
    <row r="23" spans="1:16" ht="15" x14ac:dyDescent="0.25">
      <c r="A23" s="15"/>
      <c r="B23" s="20">
        <v>13</v>
      </c>
      <c r="C23" s="10" t="s">
        <v>37</v>
      </c>
      <c r="D23" s="10" t="s">
        <v>38</v>
      </c>
      <c r="E23" s="40" t="s">
        <v>280</v>
      </c>
      <c r="F23" s="42" t="s">
        <v>282</v>
      </c>
      <c r="G23" s="17" t="s">
        <v>36</v>
      </c>
      <c r="H23" s="11">
        <v>35000</v>
      </c>
      <c r="I23" s="11">
        <v>35000</v>
      </c>
      <c r="J23" s="18">
        <v>1004.5</v>
      </c>
      <c r="K23" s="17">
        <v>0</v>
      </c>
      <c r="L23" s="18">
        <v>1064</v>
      </c>
      <c r="M23" s="18">
        <v>5815.59</v>
      </c>
      <c r="N23" s="22">
        <v>25</v>
      </c>
      <c r="O23" s="18">
        <f t="shared" si="0"/>
        <v>7909.09</v>
      </c>
      <c r="P23" s="18">
        <f>+H23-O23</f>
        <v>27090.91</v>
      </c>
    </row>
    <row r="24" spans="1:16" ht="15" x14ac:dyDescent="0.25">
      <c r="A24" s="15"/>
      <c r="B24" s="20">
        <v>14</v>
      </c>
      <c r="C24" s="10" t="s">
        <v>40</v>
      </c>
      <c r="D24" s="10" t="s">
        <v>41</v>
      </c>
      <c r="E24" s="40" t="s">
        <v>280</v>
      </c>
      <c r="F24" s="42" t="s">
        <v>282</v>
      </c>
      <c r="G24" s="17" t="s">
        <v>39</v>
      </c>
      <c r="H24" s="11">
        <v>30000</v>
      </c>
      <c r="I24" s="11">
        <v>30000</v>
      </c>
      <c r="J24" s="18">
        <v>861</v>
      </c>
      <c r="K24" s="17">
        <v>0</v>
      </c>
      <c r="L24" s="18">
        <v>912</v>
      </c>
      <c r="M24" s="18">
        <v>3887.67</v>
      </c>
      <c r="N24" s="22">
        <v>25</v>
      </c>
      <c r="O24" s="18">
        <f t="shared" si="0"/>
        <v>5685.67</v>
      </c>
      <c r="P24" s="18">
        <f>+H24-O24</f>
        <v>24314.33</v>
      </c>
    </row>
    <row r="25" spans="1:16" ht="15" x14ac:dyDescent="0.25">
      <c r="A25" s="15"/>
      <c r="B25" s="20">
        <v>15</v>
      </c>
      <c r="C25" s="10" t="s">
        <v>42</v>
      </c>
      <c r="D25" s="10" t="s">
        <v>41</v>
      </c>
      <c r="E25" s="40" t="s">
        <v>280</v>
      </c>
      <c r="F25" s="42" t="s">
        <v>282</v>
      </c>
      <c r="G25" s="17" t="s">
        <v>39</v>
      </c>
      <c r="H25" s="11">
        <v>30000</v>
      </c>
      <c r="I25" s="11">
        <v>30000</v>
      </c>
      <c r="J25" s="17">
        <v>861</v>
      </c>
      <c r="K25" s="17">
        <v>0</v>
      </c>
      <c r="L25" s="17">
        <v>912</v>
      </c>
      <c r="M25" s="18">
        <v>0</v>
      </c>
      <c r="N25" s="22">
        <v>25</v>
      </c>
      <c r="O25" s="18">
        <f t="shared" si="0"/>
        <v>1798</v>
      </c>
      <c r="P25" s="18">
        <f>+H25-O25</f>
        <v>28202</v>
      </c>
    </row>
    <row r="26" spans="1:16" ht="15" x14ac:dyDescent="0.25">
      <c r="A26" s="15"/>
      <c r="B26" s="20">
        <v>16</v>
      </c>
      <c r="C26" s="10" t="s">
        <v>43</v>
      </c>
      <c r="D26" s="10" t="s">
        <v>44</v>
      </c>
      <c r="E26" s="40" t="s">
        <v>280</v>
      </c>
      <c r="F26" s="42" t="s">
        <v>281</v>
      </c>
      <c r="G26" s="17" t="s">
        <v>39</v>
      </c>
      <c r="H26" s="11">
        <v>110000</v>
      </c>
      <c r="I26" s="11">
        <v>110000</v>
      </c>
      <c r="J26" s="17">
        <v>3157</v>
      </c>
      <c r="K26" s="17">
        <v>14457.62</v>
      </c>
      <c r="L26" s="17">
        <v>3344</v>
      </c>
      <c r="M26" s="17">
        <v>500</v>
      </c>
      <c r="N26" s="22">
        <v>25</v>
      </c>
      <c r="O26" s="18">
        <f t="shared" si="0"/>
        <v>21483.620000000003</v>
      </c>
      <c r="P26" s="18">
        <f>+H26-O26</f>
        <v>88516.38</v>
      </c>
    </row>
    <row r="27" spans="1:16" ht="15" x14ac:dyDescent="0.25">
      <c r="A27" s="15"/>
      <c r="B27" s="20">
        <v>17</v>
      </c>
      <c r="C27" s="10" t="s">
        <v>46</v>
      </c>
      <c r="D27" s="10" t="s">
        <v>32</v>
      </c>
      <c r="E27" s="40" t="s">
        <v>283</v>
      </c>
      <c r="F27" s="42" t="s">
        <v>282</v>
      </c>
      <c r="G27" s="17" t="s">
        <v>45</v>
      </c>
      <c r="H27" s="11">
        <v>38000</v>
      </c>
      <c r="I27" s="11">
        <v>38000</v>
      </c>
      <c r="J27" s="18">
        <v>1090.5999999999999</v>
      </c>
      <c r="K27" s="18">
        <v>160.38</v>
      </c>
      <c r="L27" s="18">
        <v>1155.2</v>
      </c>
      <c r="M27" s="17">
        <v>2769.43</v>
      </c>
      <c r="N27" s="22">
        <v>25</v>
      </c>
      <c r="O27" s="18">
        <f t="shared" si="0"/>
        <v>5200.6100000000006</v>
      </c>
      <c r="P27" s="18">
        <f>+H27-O27</f>
        <v>32799.39</v>
      </c>
    </row>
    <row r="28" spans="1:16" ht="15" x14ac:dyDescent="0.25">
      <c r="A28" s="15"/>
      <c r="B28" s="20">
        <v>18</v>
      </c>
      <c r="C28" s="10" t="s">
        <v>47</v>
      </c>
      <c r="D28" s="10" t="s">
        <v>48</v>
      </c>
      <c r="E28" s="40" t="s">
        <v>280</v>
      </c>
      <c r="F28" s="42" t="s">
        <v>281</v>
      </c>
      <c r="G28" s="17" t="s">
        <v>45</v>
      </c>
      <c r="H28" s="11">
        <v>40000</v>
      </c>
      <c r="I28" s="11">
        <v>40000</v>
      </c>
      <c r="J28" s="18">
        <v>1148</v>
      </c>
      <c r="K28" s="17">
        <v>442.65</v>
      </c>
      <c r="L28" s="18">
        <v>1216</v>
      </c>
      <c r="M28" s="18">
        <v>500</v>
      </c>
      <c r="N28" s="22">
        <v>25</v>
      </c>
      <c r="O28" s="18">
        <f t="shared" si="0"/>
        <v>3331.65</v>
      </c>
      <c r="P28" s="18">
        <f>+H28-O28</f>
        <v>36668.35</v>
      </c>
    </row>
    <row r="29" spans="1:16" ht="15" x14ac:dyDescent="0.25">
      <c r="A29" s="15"/>
      <c r="B29" s="20">
        <v>19</v>
      </c>
      <c r="C29" s="10" t="s">
        <v>49</v>
      </c>
      <c r="D29" s="10" t="s">
        <v>50</v>
      </c>
      <c r="E29" s="40" t="s">
        <v>280</v>
      </c>
      <c r="F29" s="42" t="s">
        <v>281</v>
      </c>
      <c r="G29" s="17" t="s">
        <v>45</v>
      </c>
      <c r="H29" s="11">
        <v>60000</v>
      </c>
      <c r="I29" s="11">
        <v>60000</v>
      </c>
      <c r="J29" s="18">
        <v>1722</v>
      </c>
      <c r="K29" s="17">
        <v>3486.68</v>
      </c>
      <c r="L29" s="18">
        <v>1824</v>
      </c>
      <c r="M29" s="17">
        <v>3643.55</v>
      </c>
      <c r="N29" s="22">
        <v>25</v>
      </c>
      <c r="O29" s="18">
        <f t="shared" si="0"/>
        <v>10701.23</v>
      </c>
      <c r="P29" s="18">
        <f>+H29-O29</f>
        <v>49298.770000000004</v>
      </c>
    </row>
    <row r="30" spans="1:16" ht="15" x14ac:dyDescent="0.25">
      <c r="A30" s="15"/>
      <c r="B30" s="20">
        <v>20</v>
      </c>
      <c r="C30" s="10" t="s">
        <v>51</v>
      </c>
      <c r="D30" s="10" t="s">
        <v>52</v>
      </c>
      <c r="E30" s="40" t="s">
        <v>280</v>
      </c>
      <c r="F30" s="42" t="s">
        <v>282</v>
      </c>
      <c r="G30" s="17" t="s">
        <v>45</v>
      </c>
      <c r="H30" s="11">
        <v>30000</v>
      </c>
      <c r="I30" s="11">
        <v>30000</v>
      </c>
      <c r="J30" s="18">
        <v>861</v>
      </c>
      <c r="K30" s="18">
        <v>0</v>
      </c>
      <c r="L30" s="18">
        <v>912</v>
      </c>
      <c r="M30" s="18">
        <v>0</v>
      </c>
      <c r="N30" s="22">
        <v>25</v>
      </c>
      <c r="O30" s="18">
        <f t="shared" si="0"/>
        <v>1798</v>
      </c>
      <c r="P30" s="18">
        <f>+H30-O30</f>
        <v>28202</v>
      </c>
    </row>
    <row r="31" spans="1:16" ht="15" x14ac:dyDescent="0.25">
      <c r="A31" s="15"/>
      <c r="B31" s="20">
        <v>21</v>
      </c>
      <c r="C31" s="10" t="s">
        <v>53</v>
      </c>
      <c r="D31" s="10" t="s">
        <v>54</v>
      </c>
      <c r="E31" s="40" t="s">
        <v>280</v>
      </c>
      <c r="F31" s="42" t="s">
        <v>282</v>
      </c>
      <c r="G31" s="17" t="s">
        <v>45</v>
      </c>
      <c r="H31" s="11">
        <v>28000</v>
      </c>
      <c r="I31" s="11">
        <v>28000</v>
      </c>
      <c r="J31" s="17">
        <v>803.6</v>
      </c>
      <c r="K31" s="17">
        <v>0</v>
      </c>
      <c r="L31" s="17">
        <v>851.2</v>
      </c>
      <c r="M31" s="17">
        <v>3885.14</v>
      </c>
      <c r="N31" s="22">
        <v>25</v>
      </c>
      <c r="O31" s="18">
        <f t="shared" si="0"/>
        <v>5564.9400000000005</v>
      </c>
      <c r="P31" s="18">
        <f>+H31-O31</f>
        <v>22435.059999999998</v>
      </c>
    </row>
    <row r="32" spans="1:16" ht="15" x14ac:dyDescent="0.25">
      <c r="A32" s="15"/>
      <c r="B32" s="20">
        <v>22</v>
      </c>
      <c r="C32" s="10" t="s">
        <v>55</v>
      </c>
      <c r="D32" s="10" t="s">
        <v>56</v>
      </c>
      <c r="E32" s="40" t="s">
        <v>280</v>
      </c>
      <c r="F32" s="42" t="s">
        <v>281</v>
      </c>
      <c r="G32" s="17" t="s">
        <v>45</v>
      </c>
      <c r="H32" s="11">
        <v>30000</v>
      </c>
      <c r="I32" s="11">
        <v>30000</v>
      </c>
      <c r="J32" s="17">
        <v>861</v>
      </c>
      <c r="K32" s="17">
        <v>0</v>
      </c>
      <c r="L32" s="17">
        <v>912</v>
      </c>
      <c r="M32" s="18">
        <v>1000</v>
      </c>
      <c r="N32" s="22">
        <v>25</v>
      </c>
      <c r="O32" s="18">
        <f t="shared" si="0"/>
        <v>2798</v>
      </c>
      <c r="P32" s="18">
        <f>+H32-O32</f>
        <v>27202</v>
      </c>
    </row>
    <row r="33" spans="1:16" ht="15" x14ac:dyDescent="0.25">
      <c r="A33" s="15"/>
      <c r="B33" s="20">
        <v>23</v>
      </c>
      <c r="C33" s="10" t="s">
        <v>57</v>
      </c>
      <c r="D33" s="10" t="s">
        <v>58</v>
      </c>
      <c r="E33" s="40" t="s">
        <v>280</v>
      </c>
      <c r="F33" s="42" t="s">
        <v>281</v>
      </c>
      <c r="G33" s="17" t="s">
        <v>45</v>
      </c>
      <c r="H33" s="11">
        <v>25000</v>
      </c>
      <c r="I33" s="11">
        <v>25000</v>
      </c>
      <c r="J33" s="17">
        <v>717.5</v>
      </c>
      <c r="K33" s="17">
        <v>0</v>
      </c>
      <c r="L33" s="17">
        <v>760</v>
      </c>
      <c r="M33" s="18">
        <v>2401.0100000000002</v>
      </c>
      <c r="N33" s="22">
        <v>25</v>
      </c>
      <c r="O33" s="18">
        <f t="shared" si="0"/>
        <v>3903.51</v>
      </c>
      <c r="P33" s="18">
        <f>+H33-O33</f>
        <v>21096.489999999998</v>
      </c>
    </row>
    <row r="34" spans="1:16" ht="15" x14ac:dyDescent="0.25">
      <c r="A34" s="15"/>
      <c r="B34" s="20">
        <v>24</v>
      </c>
      <c r="C34" s="10" t="s">
        <v>59</v>
      </c>
      <c r="D34" s="10" t="s">
        <v>60</v>
      </c>
      <c r="E34" s="40" t="s">
        <v>280</v>
      </c>
      <c r="F34" s="42" t="s">
        <v>282</v>
      </c>
      <c r="G34" s="17" t="s">
        <v>45</v>
      </c>
      <c r="H34" s="11">
        <v>25000</v>
      </c>
      <c r="I34" s="11">
        <v>25000</v>
      </c>
      <c r="J34" s="17">
        <v>717.5</v>
      </c>
      <c r="K34" s="17">
        <v>0</v>
      </c>
      <c r="L34" s="17">
        <v>760</v>
      </c>
      <c r="M34" s="18">
        <v>0</v>
      </c>
      <c r="N34" s="22">
        <v>25</v>
      </c>
      <c r="O34" s="18">
        <f t="shared" si="0"/>
        <v>1502.5</v>
      </c>
      <c r="P34" s="18">
        <f>+H34-O34</f>
        <v>23497.5</v>
      </c>
    </row>
    <row r="35" spans="1:16" ht="15" x14ac:dyDescent="0.25">
      <c r="A35" s="15"/>
      <c r="B35" s="20">
        <v>25</v>
      </c>
      <c r="C35" s="10" t="s">
        <v>61</v>
      </c>
      <c r="D35" s="10" t="s">
        <v>62</v>
      </c>
      <c r="E35" s="45" t="s">
        <v>280</v>
      </c>
      <c r="F35" s="43" t="s">
        <v>281</v>
      </c>
      <c r="G35" s="17" t="s">
        <v>45</v>
      </c>
      <c r="H35" s="11">
        <v>20000</v>
      </c>
      <c r="I35" s="11">
        <v>20000</v>
      </c>
      <c r="J35" s="17">
        <v>574</v>
      </c>
      <c r="K35" s="17">
        <v>0</v>
      </c>
      <c r="L35" s="17">
        <v>608</v>
      </c>
      <c r="M35" s="17">
        <v>500</v>
      </c>
      <c r="N35" s="22">
        <v>25</v>
      </c>
      <c r="O35" s="18">
        <f t="shared" si="0"/>
        <v>1707</v>
      </c>
      <c r="P35" s="18">
        <f>+H35-O35</f>
        <v>18293</v>
      </c>
    </row>
    <row r="36" spans="1:16" ht="15" x14ac:dyDescent="0.25">
      <c r="A36" s="15"/>
      <c r="B36" s="20">
        <v>26</v>
      </c>
      <c r="C36" s="10" t="s">
        <v>63</v>
      </c>
      <c r="D36" s="10" t="s">
        <v>64</v>
      </c>
      <c r="E36" s="45" t="s">
        <v>280</v>
      </c>
      <c r="F36" s="42" t="s">
        <v>282</v>
      </c>
      <c r="G36" s="17" t="s">
        <v>45</v>
      </c>
      <c r="H36" s="11">
        <v>20000</v>
      </c>
      <c r="I36" s="11">
        <v>20000</v>
      </c>
      <c r="J36" s="17">
        <v>574</v>
      </c>
      <c r="K36" s="17">
        <v>0</v>
      </c>
      <c r="L36" s="17">
        <v>608</v>
      </c>
      <c r="M36" s="17">
        <v>2145.34</v>
      </c>
      <c r="N36" s="22">
        <v>25</v>
      </c>
      <c r="O36" s="18">
        <f t="shared" si="0"/>
        <v>3352.34</v>
      </c>
      <c r="P36" s="18">
        <f>+H36-O36</f>
        <v>16647.66</v>
      </c>
    </row>
    <row r="37" spans="1:16" ht="15" x14ac:dyDescent="0.25">
      <c r="A37" s="15"/>
      <c r="B37" s="20">
        <v>27</v>
      </c>
      <c r="C37" s="10" t="s">
        <v>66</v>
      </c>
      <c r="D37" s="10" t="s">
        <v>67</v>
      </c>
      <c r="E37" s="40" t="s">
        <v>280</v>
      </c>
      <c r="F37" s="42" t="s">
        <v>282</v>
      </c>
      <c r="G37" s="17" t="s">
        <v>65</v>
      </c>
      <c r="H37" s="11">
        <v>20000</v>
      </c>
      <c r="I37" s="11">
        <v>20000</v>
      </c>
      <c r="J37" s="17">
        <v>574</v>
      </c>
      <c r="K37" s="17">
        <v>0</v>
      </c>
      <c r="L37" s="17">
        <v>608</v>
      </c>
      <c r="M37" s="18">
        <v>0</v>
      </c>
      <c r="N37" s="22">
        <v>25</v>
      </c>
      <c r="O37" s="18">
        <f t="shared" si="0"/>
        <v>1207</v>
      </c>
      <c r="P37" s="18">
        <f>+H37-O37</f>
        <v>18793</v>
      </c>
    </row>
    <row r="38" spans="1:16" ht="15" x14ac:dyDescent="0.25">
      <c r="A38" s="15"/>
      <c r="B38" s="20">
        <v>28</v>
      </c>
      <c r="C38" s="10" t="s">
        <v>68</v>
      </c>
      <c r="D38" s="10" t="s">
        <v>67</v>
      </c>
      <c r="E38" s="40" t="s">
        <v>280</v>
      </c>
      <c r="F38" s="42" t="s">
        <v>282</v>
      </c>
      <c r="G38" s="17" t="s">
        <v>65</v>
      </c>
      <c r="H38" s="11">
        <v>22000</v>
      </c>
      <c r="I38" s="11">
        <v>22000</v>
      </c>
      <c r="J38" s="17">
        <v>631.4</v>
      </c>
      <c r="K38" s="17">
        <v>0</v>
      </c>
      <c r="L38" s="17">
        <v>668.8</v>
      </c>
      <c r="M38" s="17">
        <v>2769.43</v>
      </c>
      <c r="N38" s="22">
        <v>25</v>
      </c>
      <c r="O38" s="18">
        <f t="shared" si="0"/>
        <v>4094.6299999999997</v>
      </c>
      <c r="P38" s="18">
        <f>+H38-O38</f>
        <v>17905.37</v>
      </c>
    </row>
    <row r="39" spans="1:16" ht="15" x14ac:dyDescent="0.25">
      <c r="A39" s="15"/>
      <c r="B39" s="20">
        <v>29</v>
      </c>
      <c r="C39" s="10" t="s">
        <v>69</v>
      </c>
      <c r="D39" s="10" t="s">
        <v>67</v>
      </c>
      <c r="E39" s="46" t="s">
        <v>280</v>
      </c>
      <c r="F39" s="42" t="s">
        <v>282</v>
      </c>
      <c r="G39" s="17" t="s">
        <v>65</v>
      </c>
      <c r="H39" s="11">
        <v>20000</v>
      </c>
      <c r="I39" s="11">
        <v>20000</v>
      </c>
      <c r="J39" s="17">
        <v>574</v>
      </c>
      <c r="K39" s="17">
        <v>0</v>
      </c>
      <c r="L39" s="17">
        <v>608</v>
      </c>
      <c r="M39" s="18">
        <v>500</v>
      </c>
      <c r="N39" s="22">
        <v>25</v>
      </c>
      <c r="O39" s="18">
        <f t="shared" si="0"/>
        <v>1707</v>
      </c>
      <c r="P39" s="18">
        <f>+H39-O39</f>
        <v>18293</v>
      </c>
    </row>
    <row r="40" spans="1:16" ht="15" x14ac:dyDescent="0.25">
      <c r="A40" s="15"/>
      <c r="B40" s="20">
        <v>30</v>
      </c>
      <c r="C40" s="10" t="s">
        <v>70</v>
      </c>
      <c r="D40" s="10" t="s">
        <v>71</v>
      </c>
      <c r="E40" s="40" t="s">
        <v>280</v>
      </c>
      <c r="F40" s="42" t="s">
        <v>282</v>
      </c>
      <c r="G40" s="17" t="s">
        <v>65</v>
      </c>
      <c r="H40" s="11">
        <v>30000</v>
      </c>
      <c r="I40" s="11">
        <v>30000</v>
      </c>
      <c r="J40" s="17">
        <v>861</v>
      </c>
      <c r="K40" s="17">
        <v>0</v>
      </c>
      <c r="L40" s="17">
        <v>912</v>
      </c>
      <c r="M40" s="17">
        <v>0</v>
      </c>
      <c r="N40" s="22">
        <v>25</v>
      </c>
      <c r="O40" s="18">
        <f t="shared" si="0"/>
        <v>1798</v>
      </c>
      <c r="P40" s="18">
        <f>+H40-O40</f>
        <v>28202</v>
      </c>
    </row>
    <row r="41" spans="1:16" ht="15" x14ac:dyDescent="0.25">
      <c r="A41" s="15"/>
      <c r="B41" s="20">
        <v>31</v>
      </c>
      <c r="C41" s="10" t="s">
        <v>72</v>
      </c>
      <c r="D41" s="10" t="s">
        <v>73</v>
      </c>
      <c r="E41" s="40" t="s">
        <v>280</v>
      </c>
      <c r="F41" s="42" t="s">
        <v>282</v>
      </c>
      <c r="G41" s="17" t="s">
        <v>65</v>
      </c>
      <c r="H41" s="11">
        <v>38000</v>
      </c>
      <c r="I41" s="11">
        <v>38000</v>
      </c>
      <c r="J41" s="17">
        <v>1090.5999999999999</v>
      </c>
      <c r="K41" s="17">
        <v>160.38</v>
      </c>
      <c r="L41" s="17">
        <v>1155.2</v>
      </c>
      <c r="M41" s="17">
        <v>7368.99</v>
      </c>
      <c r="N41" s="22">
        <v>25</v>
      </c>
      <c r="O41" s="18">
        <f t="shared" si="0"/>
        <v>9800.17</v>
      </c>
      <c r="P41" s="18">
        <f>+H41-O41</f>
        <v>28199.83</v>
      </c>
    </row>
    <row r="42" spans="1:16" ht="15" x14ac:dyDescent="0.25">
      <c r="A42" s="15"/>
      <c r="B42" s="20">
        <v>32</v>
      </c>
      <c r="C42" s="10" t="s">
        <v>74</v>
      </c>
      <c r="D42" s="10" t="s">
        <v>75</v>
      </c>
      <c r="E42" s="40" t="s">
        <v>280</v>
      </c>
      <c r="F42" s="42" t="s">
        <v>282</v>
      </c>
      <c r="G42" s="17" t="s">
        <v>65</v>
      </c>
      <c r="H42" s="11">
        <v>20000</v>
      </c>
      <c r="I42" s="11">
        <v>20000</v>
      </c>
      <c r="J42" s="18">
        <v>574</v>
      </c>
      <c r="K42" s="17">
        <v>0</v>
      </c>
      <c r="L42" s="18">
        <v>608</v>
      </c>
      <c r="M42" s="18">
        <v>3508.17</v>
      </c>
      <c r="N42" s="22">
        <v>25</v>
      </c>
      <c r="O42" s="18">
        <f t="shared" si="0"/>
        <v>4715.17</v>
      </c>
      <c r="P42" s="18">
        <f>+H42-O42</f>
        <v>15284.83</v>
      </c>
    </row>
    <row r="43" spans="1:16" ht="15" x14ac:dyDescent="0.25">
      <c r="A43" s="15"/>
      <c r="B43" s="20">
        <v>33</v>
      </c>
      <c r="C43" s="10" t="s">
        <v>76</v>
      </c>
      <c r="D43" s="10" t="s">
        <v>67</v>
      </c>
      <c r="E43" s="40" t="s">
        <v>280</v>
      </c>
      <c r="F43" s="42" t="s">
        <v>282</v>
      </c>
      <c r="G43" s="17" t="s">
        <v>65</v>
      </c>
      <c r="H43" s="11">
        <v>20000</v>
      </c>
      <c r="I43" s="11">
        <v>20000</v>
      </c>
      <c r="J43" s="17">
        <v>574</v>
      </c>
      <c r="K43" s="17">
        <v>0</v>
      </c>
      <c r="L43" s="17">
        <v>608</v>
      </c>
      <c r="M43" s="18">
        <v>2279.15</v>
      </c>
      <c r="N43" s="22">
        <v>25</v>
      </c>
      <c r="O43" s="18">
        <f t="shared" si="0"/>
        <v>3486.15</v>
      </c>
      <c r="P43" s="18">
        <f>+H43-O43</f>
        <v>16513.849999999999</v>
      </c>
    </row>
    <row r="44" spans="1:16" ht="15" x14ac:dyDescent="0.25">
      <c r="A44" s="15"/>
      <c r="B44" s="20">
        <v>34</v>
      </c>
      <c r="C44" s="10" t="s">
        <v>77</v>
      </c>
      <c r="D44" s="10" t="s">
        <v>67</v>
      </c>
      <c r="E44" s="40" t="s">
        <v>280</v>
      </c>
      <c r="F44" s="42" t="s">
        <v>282</v>
      </c>
      <c r="G44" s="17" t="s">
        <v>65</v>
      </c>
      <c r="H44" s="11">
        <v>35000</v>
      </c>
      <c r="I44" s="11">
        <v>35000</v>
      </c>
      <c r="J44" s="17">
        <v>1004.5</v>
      </c>
      <c r="K44" s="17">
        <v>0</v>
      </c>
      <c r="L44" s="17">
        <v>1064</v>
      </c>
      <c r="M44" s="18">
        <v>0</v>
      </c>
      <c r="N44" s="22">
        <v>25</v>
      </c>
      <c r="O44" s="18">
        <f t="shared" si="0"/>
        <v>2093.5</v>
      </c>
      <c r="P44" s="18">
        <f>+H44-O44</f>
        <v>32906.5</v>
      </c>
    </row>
    <row r="45" spans="1:16" ht="15" x14ac:dyDescent="0.25">
      <c r="A45" s="15"/>
      <c r="B45" s="20">
        <v>35</v>
      </c>
      <c r="C45" s="10" t="s">
        <v>78</v>
      </c>
      <c r="D45" s="10" t="s">
        <v>79</v>
      </c>
      <c r="E45" s="40" t="s">
        <v>283</v>
      </c>
      <c r="F45" s="42" t="s">
        <v>281</v>
      </c>
      <c r="G45" s="17" t="s">
        <v>65</v>
      </c>
      <c r="H45" s="11">
        <v>75000</v>
      </c>
      <c r="I45" s="11">
        <v>75000</v>
      </c>
      <c r="J45" s="17">
        <v>2152.5</v>
      </c>
      <c r="K45" s="17">
        <v>6309.38</v>
      </c>
      <c r="L45" s="17">
        <v>2280</v>
      </c>
      <c r="M45" s="17">
        <v>4835.6400000000003</v>
      </c>
      <c r="N45" s="22">
        <v>25</v>
      </c>
      <c r="O45" s="18">
        <f t="shared" si="0"/>
        <v>15602.52</v>
      </c>
      <c r="P45" s="18">
        <f>+H45-O45</f>
        <v>59397.479999999996</v>
      </c>
    </row>
    <row r="46" spans="1:16" ht="15" x14ac:dyDescent="0.25">
      <c r="A46" s="15"/>
      <c r="B46" s="20">
        <v>36</v>
      </c>
      <c r="C46" s="10" t="s">
        <v>81</v>
      </c>
      <c r="D46" s="10" t="s">
        <v>32</v>
      </c>
      <c r="E46" s="40" t="s">
        <v>280</v>
      </c>
      <c r="F46" s="42" t="s">
        <v>281</v>
      </c>
      <c r="G46" s="17" t="s">
        <v>65</v>
      </c>
      <c r="H46" s="11">
        <v>38000</v>
      </c>
      <c r="I46" s="11">
        <v>38000</v>
      </c>
      <c r="J46" s="18">
        <v>1090.5999999999999</v>
      </c>
      <c r="K46" s="17">
        <v>0</v>
      </c>
      <c r="L46" s="18">
        <v>1155.2</v>
      </c>
      <c r="M46" s="17">
        <v>3501.59</v>
      </c>
      <c r="N46" s="22">
        <v>25</v>
      </c>
      <c r="O46" s="18">
        <f t="shared" si="0"/>
        <v>5772.39</v>
      </c>
      <c r="P46" s="18">
        <f>+H46-O46</f>
        <v>32227.61</v>
      </c>
    </row>
    <row r="47" spans="1:16" ht="15" x14ac:dyDescent="0.25">
      <c r="A47" s="15"/>
      <c r="B47" s="20">
        <v>37</v>
      </c>
      <c r="C47" s="10" t="s">
        <v>82</v>
      </c>
      <c r="D47" s="10" t="s">
        <v>32</v>
      </c>
      <c r="E47" s="46" t="s">
        <v>280</v>
      </c>
      <c r="F47" s="42" t="s">
        <v>282</v>
      </c>
      <c r="G47" s="17" t="s">
        <v>80</v>
      </c>
      <c r="H47" s="11">
        <v>38000</v>
      </c>
      <c r="I47" s="11">
        <v>38000</v>
      </c>
      <c r="J47" s="18">
        <v>1090.5999999999999</v>
      </c>
      <c r="K47" s="18">
        <v>160.38</v>
      </c>
      <c r="L47" s="18">
        <v>1155.2</v>
      </c>
      <c r="M47" s="18">
        <v>500</v>
      </c>
      <c r="N47" s="22">
        <v>25</v>
      </c>
      <c r="O47" s="18">
        <f t="shared" si="0"/>
        <v>2931.1800000000003</v>
      </c>
      <c r="P47" s="18">
        <f>+H47-O47</f>
        <v>35068.82</v>
      </c>
    </row>
    <row r="48" spans="1:16" ht="15" x14ac:dyDescent="0.25">
      <c r="A48" s="15"/>
      <c r="B48" s="20">
        <v>38</v>
      </c>
      <c r="C48" s="10" t="s">
        <v>83</v>
      </c>
      <c r="D48" s="10" t="s">
        <v>30</v>
      </c>
      <c r="E48" s="46" t="s">
        <v>280</v>
      </c>
      <c r="F48" s="42" t="s">
        <v>282</v>
      </c>
      <c r="G48" s="17" t="s">
        <v>80</v>
      </c>
      <c r="H48" s="11">
        <v>38000</v>
      </c>
      <c r="I48" s="11">
        <v>38000</v>
      </c>
      <c r="J48" s="18">
        <v>1090.5999999999999</v>
      </c>
      <c r="K48" s="17">
        <v>160.38</v>
      </c>
      <c r="L48" s="18">
        <v>1155.2</v>
      </c>
      <c r="M48" s="18">
        <v>0</v>
      </c>
      <c r="N48" s="22">
        <v>25</v>
      </c>
      <c r="O48" s="18">
        <f t="shared" si="0"/>
        <v>2431.1800000000003</v>
      </c>
      <c r="P48" s="18">
        <f>+H48-O48</f>
        <v>35568.82</v>
      </c>
    </row>
    <row r="49" spans="1:16" ht="15" x14ac:dyDescent="0.25">
      <c r="A49" s="15"/>
      <c r="B49" s="20">
        <v>39</v>
      </c>
      <c r="C49" s="10" t="s">
        <v>84</v>
      </c>
      <c r="D49" s="10" t="s">
        <v>85</v>
      </c>
      <c r="E49" s="46" t="s">
        <v>280</v>
      </c>
      <c r="F49" s="42" t="s">
        <v>281</v>
      </c>
      <c r="G49" s="17" t="s">
        <v>80</v>
      </c>
      <c r="H49" s="11">
        <v>35000</v>
      </c>
      <c r="I49" s="11">
        <v>35000</v>
      </c>
      <c r="J49" s="18">
        <v>1004.5</v>
      </c>
      <c r="K49" s="17">
        <v>0</v>
      </c>
      <c r="L49" s="18">
        <v>1064</v>
      </c>
      <c r="M49" s="17">
        <v>7796.21</v>
      </c>
      <c r="N49" s="22">
        <v>25</v>
      </c>
      <c r="O49" s="18">
        <f t="shared" si="0"/>
        <v>9889.7099999999991</v>
      </c>
      <c r="P49" s="18">
        <f>+H49-O49</f>
        <v>25110.29</v>
      </c>
    </row>
    <row r="50" spans="1:16" ht="15" x14ac:dyDescent="0.25">
      <c r="A50" s="15"/>
      <c r="B50" s="20">
        <v>40</v>
      </c>
      <c r="C50" s="10" t="s">
        <v>87</v>
      </c>
      <c r="D50" s="10" t="s">
        <v>30</v>
      </c>
      <c r="E50" s="46" t="s">
        <v>280</v>
      </c>
      <c r="F50" s="42" t="s">
        <v>281</v>
      </c>
      <c r="G50" s="17" t="s">
        <v>80</v>
      </c>
      <c r="H50" s="11">
        <v>35000</v>
      </c>
      <c r="I50" s="11">
        <v>35000</v>
      </c>
      <c r="J50" s="18">
        <v>1004.5</v>
      </c>
      <c r="K50" s="17">
        <v>0</v>
      </c>
      <c r="L50" s="18">
        <v>1064</v>
      </c>
      <c r="M50" s="17">
        <v>1006.21</v>
      </c>
      <c r="N50" s="22">
        <v>25</v>
      </c>
      <c r="O50" s="18">
        <f t="shared" si="0"/>
        <v>3099.71</v>
      </c>
      <c r="P50" s="18">
        <f>+H50-O50</f>
        <v>31900.29</v>
      </c>
    </row>
    <row r="51" spans="1:16" ht="15" x14ac:dyDescent="0.25">
      <c r="A51" s="15"/>
      <c r="B51" s="20">
        <v>41</v>
      </c>
      <c r="C51" s="10" t="s">
        <v>88</v>
      </c>
      <c r="D51" s="10" t="s">
        <v>30</v>
      </c>
      <c r="E51" s="46" t="s">
        <v>280</v>
      </c>
      <c r="F51" s="42" t="s">
        <v>281</v>
      </c>
      <c r="G51" s="17" t="s">
        <v>86</v>
      </c>
      <c r="H51" s="11">
        <v>25000</v>
      </c>
      <c r="I51" s="11">
        <v>25000</v>
      </c>
      <c r="J51" s="18">
        <v>717.5</v>
      </c>
      <c r="K51" s="17">
        <v>0</v>
      </c>
      <c r="L51" s="18">
        <v>760</v>
      </c>
      <c r="M51" s="18">
        <v>1000</v>
      </c>
      <c r="N51" s="22">
        <v>25</v>
      </c>
      <c r="O51" s="18">
        <f t="shared" si="0"/>
        <v>2502.5</v>
      </c>
      <c r="P51" s="18">
        <f>+H51-O51</f>
        <v>22497.5</v>
      </c>
    </row>
    <row r="52" spans="1:16" ht="15" x14ac:dyDescent="0.25">
      <c r="A52" s="15"/>
      <c r="B52" s="20">
        <v>42</v>
      </c>
      <c r="C52" s="10" t="s">
        <v>89</v>
      </c>
      <c r="D52" s="10" t="s">
        <v>32</v>
      </c>
      <c r="E52" s="46" t="s">
        <v>280</v>
      </c>
      <c r="F52" s="42" t="s">
        <v>281</v>
      </c>
      <c r="G52" s="17" t="s">
        <v>86</v>
      </c>
      <c r="H52" s="11">
        <v>30000</v>
      </c>
      <c r="I52" s="11">
        <v>30000</v>
      </c>
      <c r="J52" s="18">
        <v>861</v>
      </c>
      <c r="K52" s="17">
        <v>0</v>
      </c>
      <c r="L52" s="18">
        <v>912</v>
      </c>
      <c r="M52" s="18">
        <v>0</v>
      </c>
      <c r="N52" s="22">
        <v>25</v>
      </c>
      <c r="O52" s="18">
        <f t="shared" si="0"/>
        <v>1798</v>
      </c>
      <c r="P52" s="18">
        <f>+H52-O52</f>
        <v>28202</v>
      </c>
    </row>
    <row r="53" spans="1:16" ht="15" x14ac:dyDescent="0.25">
      <c r="A53" s="15"/>
      <c r="B53" s="20">
        <v>43</v>
      </c>
      <c r="C53" s="10" t="s">
        <v>90</v>
      </c>
      <c r="D53" s="10" t="s">
        <v>91</v>
      </c>
      <c r="E53" s="46" t="s">
        <v>280</v>
      </c>
      <c r="F53" s="42" t="s">
        <v>281</v>
      </c>
      <c r="G53" s="17" t="s">
        <v>86</v>
      </c>
      <c r="H53" s="11">
        <v>18000</v>
      </c>
      <c r="I53" s="11">
        <v>18000</v>
      </c>
      <c r="J53" s="17">
        <v>516.6</v>
      </c>
      <c r="K53" s="17">
        <v>0</v>
      </c>
      <c r="L53" s="17">
        <v>547.20000000000005</v>
      </c>
      <c r="M53" s="18">
        <v>2308.29</v>
      </c>
      <c r="N53" s="22">
        <v>25</v>
      </c>
      <c r="O53" s="18">
        <f t="shared" si="0"/>
        <v>3397.09</v>
      </c>
      <c r="P53" s="18">
        <f>+H53-O53</f>
        <v>14602.91</v>
      </c>
    </row>
    <row r="54" spans="1:16" ht="15" x14ac:dyDescent="0.25">
      <c r="A54" s="15"/>
      <c r="B54" s="20">
        <v>44</v>
      </c>
      <c r="C54" s="10" t="s">
        <v>93</v>
      </c>
      <c r="D54" s="10" t="s">
        <v>91</v>
      </c>
      <c r="E54" s="46" t="s">
        <v>280</v>
      </c>
      <c r="F54" s="42" t="s">
        <v>281</v>
      </c>
      <c r="G54" s="17" t="s">
        <v>86</v>
      </c>
      <c r="H54" s="11">
        <v>18000</v>
      </c>
      <c r="I54" s="11">
        <v>18000</v>
      </c>
      <c r="J54" s="17">
        <v>516.6</v>
      </c>
      <c r="K54" s="17">
        <v>0</v>
      </c>
      <c r="L54" s="17">
        <v>547.20000000000005</v>
      </c>
      <c r="M54" s="17">
        <v>0</v>
      </c>
      <c r="N54" s="22">
        <v>25</v>
      </c>
      <c r="O54" s="18">
        <f t="shared" si="0"/>
        <v>1088.8000000000002</v>
      </c>
      <c r="P54" s="18">
        <f>+H54-O54</f>
        <v>16911.2</v>
      </c>
    </row>
    <row r="55" spans="1:16" ht="15" x14ac:dyDescent="0.25">
      <c r="A55" s="15"/>
      <c r="B55" s="20">
        <v>45</v>
      </c>
      <c r="C55" s="10" t="s">
        <v>94</v>
      </c>
      <c r="D55" s="10" t="s">
        <v>91</v>
      </c>
      <c r="E55" s="46" t="s">
        <v>280</v>
      </c>
      <c r="F55" s="42" t="s">
        <v>281</v>
      </c>
      <c r="G55" s="17" t="s">
        <v>92</v>
      </c>
      <c r="H55" s="11">
        <v>18000</v>
      </c>
      <c r="I55" s="11">
        <v>18000</v>
      </c>
      <c r="J55" s="17">
        <v>516.6</v>
      </c>
      <c r="K55" s="17">
        <v>0</v>
      </c>
      <c r="L55" s="17">
        <v>547.20000000000005</v>
      </c>
      <c r="M55" s="18">
        <v>1716.22</v>
      </c>
      <c r="N55" s="22">
        <v>25</v>
      </c>
      <c r="O55" s="18">
        <f t="shared" si="0"/>
        <v>2805.0200000000004</v>
      </c>
      <c r="P55" s="18">
        <f>+H55-O55</f>
        <v>15194.98</v>
      </c>
    </row>
    <row r="56" spans="1:16" ht="15" x14ac:dyDescent="0.25">
      <c r="A56" s="15"/>
      <c r="B56" s="20">
        <v>46</v>
      </c>
      <c r="C56" s="10" t="s">
        <v>95</v>
      </c>
      <c r="D56" s="10" t="s">
        <v>91</v>
      </c>
      <c r="E56" s="42" t="s">
        <v>280</v>
      </c>
      <c r="F56" s="42" t="s">
        <v>281</v>
      </c>
      <c r="G56" s="17" t="s">
        <v>92</v>
      </c>
      <c r="H56" s="11">
        <v>18000</v>
      </c>
      <c r="I56" s="11">
        <v>18000</v>
      </c>
      <c r="J56" s="17">
        <v>516.6</v>
      </c>
      <c r="K56" s="17">
        <v>0</v>
      </c>
      <c r="L56" s="17">
        <v>547.20000000000005</v>
      </c>
      <c r="M56" s="17">
        <v>2058.0100000000002</v>
      </c>
      <c r="N56" s="22">
        <v>25</v>
      </c>
      <c r="O56" s="18">
        <f t="shared" si="0"/>
        <v>3146.8100000000004</v>
      </c>
      <c r="P56" s="18">
        <f>+H56-O56</f>
        <v>14853.189999999999</v>
      </c>
    </row>
    <row r="57" spans="1:16" ht="15" x14ac:dyDescent="0.25">
      <c r="A57" s="15"/>
      <c r="B57" s="20">
        <v>47</v>
      </c>
      <c r="C57" s="10" t="s">
        <v>275</v>
      </c>
      <c r="D57" s="10" t="s">
        <v>91</v>
      </c>
      <c r="E57" s="42" t="s">
        <v>280</v>
      </c>
      <c r="F57" s="42" t="s">
        <v>282</v>
      </c>
      <c r="G57" s="17" t="s">
        <v>92</v>
      </c>
      <c r="H57" s="11">
        <v>18000</v>
      </c>
      <c r="I57" s="11">
        <v>18000</v>
      </c>
      <c r="J57" s="17">
        <v>516.6</v>
      </c>
      <c r="K57" s="17">
        <v>0</v>
      </c>
      <c r="L57" s="17">
        <v>547.20000000000005</v>
      </c>
      <c r="M57" s="17">
        <v>1000</v>
      </c>
      <c r="N57" s="22">
        <v>25</v>
      </c>
      <c r="O57" s="18">
        <f t="shared" si="0"/>
        <v>2088.8000000000002</v>
      </c>
      <c r="P57" s="18">
        <f>+H57-O57</f>
        <v>15911.2</v>
      </c>
    </row>
    <row r="58" spans="1:16" ht="15" x14ac:dyDescent="0.25">
      <c r="A58" s="15"/>
      <c r="B58" s="20">
        <v>48</v>
      </c>
      <c r="C58" s="10" t="s">
        <v>96</v>
      </c>
      <c r="D58" s="10" t="s">
        <v>91</v>
      </c>
      <c r="E58" s="42" t="s">
        <v>280</v>
      </c>
      <c r="F58" s="42" t="s">
        <v>281</v>
      </c>
      <c r="G58" s="17" t="s">
        <v>92</v>
      </c>
      <c r="H58" s="11">
        <v>18000</v>
      </c>
      <c r="I58" s="11">
        <v>18000</v>
      </c>
      <c r="J58" s="17">
        <v>516.6</v>
      </c>
      <c r="K58" s="17">
        <v>0</v>
      </c>
      <c r="L58" s="17">
        <v>547.20000000000005</v>
      </c>
      <c r="M58" s="18">
        <v>1821.78</v>
      </c>
      <c r="N58" s="22">
        <v>25</v>
      </c>
      <c r="O58" s="18">
        <f t="shared" si="0"/>
        <v>2910.58</v>
      </c>
      <c r="P58" s="18">
        <f>+H58-O58</f>
        <v>15089.42</v>
      </c>
    </row>
    <row r="59" spans="1:16" ht="15" x14ac:dyDescent="0.25">
      <c r="A59" s="15"/>
      <c r="B59" s="20">
        <v>49</v>
      </c>
      <c r="C59" s="10" t="s">
        <v>97</v>
      </c>
      <c r="D59" s="10" t="s">
        <v>98</v>
      </c>
      <c r="E59" s="42" t="s">
        <v>280</v>
      </c>
      <c r="F59" s="42" t="s">
        <v>281</v>
      </c>
      <c r="G59" s="17" t="s">
        <v>92</v>
      </c>
      <c r="H59" s="11">
        <v>25000</v>
      </c>
      <c r="I59" s="11">
        <v>25000</v>
      </c>
      <c r="J59" s="17">
        <v>717.5</v>
      </c>
      <c r="K59" s="17">
        <v>0</v>
      </c>
      <c r="L59" s="17">
        <v>760</v>
      </c>
      <c r="M59" s="18">
        <v>0</v>
      </c>
      <c r="N59" s="22">
        <v>25</v>
      </c>
      <c r="O59" s="18">
        <f t="shared" si="0"/>
        <v>1502.5</v>
      </c>
      <c r="P59" s="18">
        <f>+H59-O59</f>
        <v>23497.5</v>
      </c>
    </row>
    <row r="60" spans="1:16" ht="15" x14ac:dyDescent="0.25">
      <c r="A60" s="15"/>
      <c r="B60" s="20">
        <v>50</v>
      </c>
      <c r="C60" s="10" t="s">
        <v>99</v>
      </c>
      <c r="D60" s="10" t="s">
        <v>91</v>
      </c>
      <c r="E60" s="42" t="s">
        <v>280</v>
      </c>
      <c r="F60" s="42" t="s">
        <v>281</v>
      </c>
      <c r="G60" s="17" t="s">
        <v>92</v>
      </c>
      <c r="H60" s="11">
        <v>18000</v>
      </c>
      <c r="I60" s="11">
        <v>18000</v>
      </c>
      <c r="J60" s="17">
        <v>516.6</v>
      </c>
      <c r="K60" s="17">
        <v>0</v>
      </c>
      <c r="L60" s="17">
        <v>547.20000000000005</v>
      </c>
      <c r="M60" s="18">
        <v>0</v>
      </c>
      <c r="N60" s="22">
        <v>25</v>
      </c>
      <c r="O60" s="18">
        <f t="shared" si="0"/>
        <v>1088.8000000000002</v>
      </c>
      <c r="P60" s="18">
        <f>+H60-O60</f>
        <v>16911.2</v>
      </c>
    </row>
    <row r="61" spans="1:16" ht="15" x14ac:dyDescent="0.25">
      <c r="A61" s="15"/>
      <c r="B61" s="20">
        <v>51</v>
      </c>
      <c r="C61" s="10" t="s">
        <v>100</v>
      </c>
      <c r="D61" s="10" t="s">
        <v>91</v>
      </c>
      <c r="E61" s="42" t="s">
        <v>280</v>
      </c>
      <c r="F61" s="42" t="s">
        <v>281</v>
      </c>
      <c r="G61" s="17" t="s">
        <v>92</v>
      </c>
      <c r="H61" s="11">
        <v>18000</v>
      </c>
      <c r="I61" s="11">
        <v>18000</v>
      </c>
      <c r="J61" s="17">
        <v>516.6</v>
      </c>
      <c r="K61" s="17">
        <v>0</v>
      </c>
      <c r="L61" s="17">
        <v>547.20000000000005</v>
      </c>
      <c r="M61" s="17">
        <v>3367.92</v>
      </c>
      <c r="N61" s="22">
        <v>25</v>
      </c>
      <c r="O61" s="18">
        <f t="shared" si="0"/>
        <v>4456.72</v>
      </c>
      <c r="P61" s="18">
        <f>+H61-O61</f>
        <v>13543.279999999999</v>
      </c>
    </row>
    <row r="62" spans="1:16" ht="15" x14ac:dyDescent="0.25">
      <c r="A62" s="15"/>
      <c r="B62" s="20">
        <v>52</v>
      </c>
      <c r="C62" s="10" t="s">
        <v>101</v>
      </c>
      <c r="D62" s="10" t="s">
        <v>102</v>
      </c>
      <c r="E62" s="42" t="s">
        <v>280</v>
      </c>
      <c r="F62" s="42" t="s">
        <v>281</v>
      </c>
      <c r="G62" s="17" t="s">
        <v>92</v>
      </c>
      <c r="H62" s="11">
        <v>18000</v>
      </c>
      <c r="I62" s="11">
        <v>18000</v>
      </c>
      <c r="J62" s="17">
        <v>516.6</v>
      </c>
      <c r="K62" s="17">
        <v>0</v>
      </c>
      <c r="L62" s="17">
        <v>547.20000000000005</v>
      </c>
      <c r="M62" s="17">
        <v>0</v>
      </c>
      <c r="N62" s="22">
        <v>25</v>
      </c>
      <c r="O62" s="18">
        <f t="shared" si="0"/>
        <v>1088.8000000000002</v>
      </c>
      <c r="P62" s="18">
        <f>+H62-O62</f>
        <v>16911.2</v>
      </c>
    </row>
    <row r="63" spans="1:16" ht="15" x14ac:dyDescent="0.25">
      <c r="A63" s="15"/>
      <c r="B63" s="20">
        <v>53</v>
      </c>
      <c r="C63" s="10" t="s">
        <v>103</v>
      </c>
      <c r="D63" s="10" t="s">
        <v>91</v>
      </c>
      <c r="E63" s="42" t="s">
        <v>280</v>
      </c>
      <c r="F63" s="42" t="s">
        <v>281</v>
      </c>
      <c r="G63" s="17" t="s">
        <v>92</v>
      </c>
      <c r="H63" s="11">
        <v>18000</v>
      </c>
      <c r="I63" s="11">
        <v>18000</v>
      </c>
      <c r="J63" s="17">
        <v>516.6</v>
      </c>
      <c r="K63" s="17">
        <v>0</v>
      </c>
      <c r="L63" s="17">
        <v>547.20000000000005</v>
      </c>
      <c r="M63" s="18">
        <v>1500</v>
      </c>
      <c r="N63" s="22">
        <v>25</v>
      </c>
      <c r="O63" s="18">
        <f t="shared" si="0"/>
        <v>2588.8000000000002</v>
      </c>
      <c r="P63" s="18">
        <f>+H63-O63</f>
        <v>15411.2</v>
      </c>
    </row>
    <row r="64" spans="1:16" ht="15" x14ac:dyDescent="0.25">
      <c r="A64" s="15"/>
      <c r="B64" s="20">
        <v>54</v>
      </c>
      <c r="C64" s="10" t="s">
        <v>104</v>
      </c>
      <c r="D64" s="10" t="s">
        <v>91</v>
      </c>
      <c r="E64" s="42" t="s">
        <v>280</v>
      </c>
      <c r="F64" s="42" t="s">
        <v>281</v>
      </c>
      <c r="G64" s="17" t="s">
        <v>92</v>
      </c>
      <c r="H64" s="11">
        <v>18000</v>
      </c>
      <c r="I64" s="11">
        <v>18000</v>
      </c>
      <c r="J64" s="17">
        <v>516.6</v>
      </c>
      <c r="K64" s="17">
        <v>0</v>
      </c>
      <c r="L64" s="17">
        <v>547.20000000000005</v>
      </c>
      <c r="M64" s="17">
        <v>2391.19</v>
      </c>
      <c r="N64" s="22">
        <v>25</v>
      </c>
      <c r="O64" s="18">
        <f t="shared" si="0"/>
        <v>3479.9900000000002</v>
      </c>
      <c r="P64" s="18">
        <f>+H64-O64</f>
        <v>14520.01</v>
      </c>
    </row>
    <row r="65" spans="1:16" ht="15" x14ac:dyDescent="0.25">
      <c r="A65" s="15"/>
      <c r="B65" s="20">
        <v>55</v>
      </c>
      <c r="C65" s="10" t="s">
        <v>105</v>
      </c>
      <c r="D65" s="10" t="s">
        <v>91</v>
      </c>
      <c r="E65" s="42" t="s">
        <v>280</v>
      </c>
      <c r="F65" s="42" t="s">
        <v>281</v>
      </c>
      <c r="G65" s="17" t="s">
        <v>92</v>
      </c>
      <c r="H65" s="11">
        <v>18000</v>
      </c>
      <c r="I65" s="11">
        <v>18000</v>
      </c>
      <c r="J65" s="17">
        <v>516.6</v>
      </c>
      <c r="K65" s="17">
        <v>0</v>
      </c>
      <c r="L65" s="17">
        <v>547.20000000000005</v>
      </c>
      <c r="M65" s="18">
        <v>2891.19</v>
      </c>
      <c r="N65" s="22">
        <v>25</v>
      </c>
      <c r="O65" s="18">
        <f t="shared" si="0"/>
        <v>3979.9900000000002</v>
      </c>
      <c r="P65" s="18">
        <f>+H65-O65</f>
        <v>14020.01</v>
      </c>
    </row>
    <row r="66" spans="1:16" ht="15" x14ac:dyDescent="0.25">
      <c r="A66" s="15"/>
      <c r="B66" s="20">
        <v>56</v>
      </c>
      <c r="C66" s="10" t="s">
        <v>106</v>
      </c>
      <c r="D66" s="10" t="s">
        <v>91</v>
      </c>
      <c r="E66" s="42" t="s">
        <v>280</v>
      </c>
      <c r="F66" s="42" t="s">
        <v>281</v>
      </c>
      <c r="G66" s="17" t="s">
        <v>92</v>
      </c>
      <c r="H66" s="11">
        <v>9000</v>
      </c>
      <c r="I66" s="11">
        <v>9000</v>
      </c>
      <c r="J66" s="17">
        <v>516.6</v>
      </c>
      <c r="K66" s="17">
        <v>0</v>
      </c>
      <c r="L66" s="17">
        <v>547.20000000000005</v>
      </c>
      <c r="M66" s="18">
        <v>500</v>
      </c>
      <c r="N66" s="22">
        <v>25</v>
      </c>
      <c r="O66" s="18">
        <f t="shared" si="0"/>
        <v>1588.8000000000002</v>
      </c>
      <c r="P66" s="18">
        <f>+H66-O66</f>
        <v>7411.2</v>
      </c>
    </row>
    <row r="67" spans="1:16" ht="15" x14ac:dyDescent="0.25">
      <c r="A67" s="15"/>
      <c r="B67" s="20">
        <v>57</v>
      </c>
      <c r="C67" s="10" t="s">
        <v>107</v>
      </c>
      <c r="D67" s="10" t="s">
        <v>91</v>
      </c>
      <c r="E67" s="40" t="s">
        <v>280</v>
      </c>
      <c r="F67" s="42" t="s">
        <v>281</v>
      </c>
      <c r="G67" s="17" t="s">
        <v>92</v>
      </c>
      <c r="H67" s="11">
        <v>18000</v>
      </c>
      <c r="I67" s="11">
        <v>18000</v>
      </c>
      <c r="J67" s="17">
        <v>516.6</v>
      </c>
      <c r="K67" s="17">
        <v>0</v>
      </c>
      <c r="L67" s="17">
        <v>547.20000000000005</v>
      </c>
      <c r="M67" s="18">
        <v>0</v>
      </c>
      <c r="N67" s="22">
        <v>25</v>
      </c>
      <c r="O67" s="18">
        <f t="shared" si="0"/>
        <v>1088.8000000000002</v>
      </c>
      <c r="P67" s="18">
        <f>+H67-O67</f>
        <v>16911.2</v>
      </c>
    </row>
    <row r="68" spans="1:16" ht="15" x14ac:dyDescent="0.25">
      <c r="A68" s="15"/>
      <c r="B68" s="20">
        <v>58</v>
      </c>
      <c r="C68" s="10" t="s">
        <v>108</v>
      </c>
      <c r="D68" s="10" t="s">
        <v>102</v>
      </c>
      <c r="E68" s="40" t="s">
        <v>280</v>
      </c>
      <c r="F68" s="42" t="s">
        <v>281</v>
      </c>
      <c r="G68" s="17" t="s">
        <v>92</v>
      </c>
      <c r="H68" s="11">
        <v>18000</v>
      </c>
      <c r="I68" s="11">
        <v>18000</v>
      </c>
      <c r="J68" s="17">
        <v>516.6</v>
      </c>
      <c r="K68" s="17">
        <v>0</v>
      </c>
      <c r="L68" s="17">
        <v>547.20000000000005</v>
      </c>
      <c r="M68" s="17">
        <v>0</v>
      </c>
      <c r="N68" s="22">
        <v>25</v>
      </c>
      <c r="O68" s="18">
        <f t="shared" si="0"/>
        <v>1088.8000000000002</v>
      </c>
      <c r="P68" s="18">
        <f>+H68-O68</f>
        <v>16911.2</v>
      </c>
    </row>
    <row r="69" spans="1:16" ht="15" x14ac:dyDescent="0.25">
      <c r="A69" s="15"/>
      <c r="B69" s="20">
        <v>59</v>
      </c>
      <c r="C69" s="10" t="s">
        <v>109</v>
      </c>
      <c r="D69" s="10" t="s">
        <v>102</v>
      </c>
      <c r="E69" s="40" t="s">
        <v>280</v>
      </c>
      <c r="F69" s="42" t="s">
        <v>281</v>
      </c>
      <c r="G69" s="17" t="s">
        <v>92</v>
      </c>
      <c r="H69" s="11">
        <v>18000</v>
      </c>
      <c r="I69" s="11">
        <v>18000</v>
      </c>
      <c r="J69" s="17">
        <v>516.6</v>
      </c>
      <c r="K69" s="17">
        <v>0</v>
      </c>
      <c r="L69" s="17">
        <v>547.20000000000005</v>
      </c>
      <c r="M69" s="17">
        <v>3836.79</v>
      </c>
      <c r="N69" s="22">
        <v>25</v>
      </c>
      <c r="O69" s="18">
        <f t="shared" si="0"/>
        <v>4925.59</v>
      </c>
      <c r="P69" s="18">
        <f>+H69-O69</f>
        <v>13074.41</v>
      </c>
    </row>
    <row r="70" spans="1:16" ht="15" x14ac:dyDescent="0.25">
      <c r="A70" s="15"/>
      <c r="B70" s="20">
        <v>60</v>
      </c>
      <c r="C70" s="10" t="s">
        <v>110</v>
      </c>
      <c r="D70" s="10" t="s">
        <v>91</v>
      </c>
      <c r="E70" s="40" t="s">
        <v>280</v>
      </c>
      <c r="F70" s="42" t="s">
        <v>281</v>
      </c>
      <c r="G70" s="17" t="s">
        <v>92</v>
      </c>
      <c r="H70" s="11">
        <v>18000</v>
      </c>
      <c r="I70" s="11">
        <v>18000</v>
      </c>
      <c r="J70" s="17">
        <v>516.6</v>
      </c>
      <c r="K70" s="17">
        <v>0</v>
      </c>
      <c r="L70" s="17">
        <v>547.20000000000005</v>
      </c>
      <c r="M70" s="17">
        <v>7643.55</v>
      </c>
      <c r="N70" s="22">
        <v>25</v>
      </c>
      <c r="O70" s="18">
        <f t="shared" si="0"/>
        <v>8732.35</v>
      </c>
      <c r="P70" s="18">
        <f>+H70-O70</f>
        <v>9267.65</v>
      </c>
    </row>
    <row r="71" spans="1:16" ht="15" x14ac:dyDescent="0.25">
      <c r="A71" s="15"/>
      <c r="B71" s="20">
        <v>61</v>
      </c>
      <c r="C71" s="10" t="s">
        <v>111</v>
      </c>
      <c r="D71" s="10" t="s">
        <v>91</v>
      </c>
      <c r="E71" s="40" t="s">
        <v>280</v>
      </c>
      <c r="F71" s="42" t="s">
        <v>281</v>
      </c>
      <c r="G71" s="17" t="s">
        <v>92</v>
      </c>
      <c r="H71" s="11">
        <v>18000</v>
      </c>
      <c r="I71" s="11">
        <v>18000</v>
      </c>
      <c r="J71" s="17">
        <v>516.6</v>
      </c>
      <c r="K71" s="17">
        <v>0</v>
      </c>
      <c r="L71" s="17">
        <v>547.20000000000005</v>
      </c>
      <c r="M71" s="18">
        <v>500</v>
      </c>
      <c r="N71" s="22">
        <v>25</v>
      </c>
      <c r="O71" s="18">
        <f t="shared" si="0"/>
        <v>1588.8000000000002</v>
      </c>
      <c r="P71" s="18">
        <f>+H71-O71</f>
        <v>16411.2</v>
      </c>
    </row>
    <row r="72" spans="1:16" ht="15" x14ac:dyDescent="0.25">
      <c r="A72" s="15"/>
      <c r="B72" s="20">
        <v>62</v>
      </c>
      <c r="C72" s="10" t="s">
        <v>112</v>
      </c>
      <c r="D72" s="10" t="s">
        <v>102</v>
      </c>
      <c r="E72" s="40" t="s">
        <v>280</v>
      </c>
      <c r="F72" s="42" t="s">
        <v>281</v>
      </c>
      <c r="G72" s="17" t="s">
        <v>92</v>
      </c>
      <c r="H72" s="11">
        <v>18000</v>
      </c>
      <c r="I72" s="11">
        <v>18000</v>
      </c>
      <c r="J72" s="17">
        <v>516.6</v>
      </c>
      <c r="K72" s="17">
        <v>0</v>
      </c>
      <c r="L72" s="17">
        <v>547.20000000000005</v>
      </c>
      <c r="M72" s="18">
        <v>0</v>
      </c>
      <c r="N72" s="22">
        <v>25</v>
      </c>
      <c r="O72" s="18">
        <f t="shared" si="0"/>
        <v>1088.8000000000002</v>
      </c>
      <c r="P72" s="18">
        <f>+H72-O72</f>
        <v>16911.2</v>
      </c>
    </row>
    <row r="73" spans="1:16" ht="15" x14ac:dyDescent="0.25">
      <c r="A73" s="15"/>
      <c r="B73" s="20">
        <v>63</v>
      </c>
      <c r="C73" s="10" t="s">
        <v>113</v>
      </c>
      <c r="D73" s="10" t="s">
        <v>102</v>
      </c>
      <c r="E73" s="40" t="s">
        <v>280</v>
      </c>
      <c r="F73" s="42" t="s">
        <v>281</v>
      </c>
      <c r="G73" s="17" t="s">
        <v>92</v>
      </c>
      <c r="H73" s="11">
        <v>18000</v>
      </c>
      <c r="I73" s="11">
        <v>18000</v>
      </c>
      <c r="J73" s="17">
        <v>516.6</v>
      </c>
      <c r="K73" s="17">
        <v>0</v>
      </c>
      <c r="L73" s="17">
        <v>547.20000000000005</v>
      </c>
      <c r="M73" s="17">
        <v>0</v>
      </c>
      <c r="N73" s="22">
        <v>25</v>
      </c>
      <c r="O73" s="18">
        <f t="shared" si="0"/>
        <v>1088.8000000000002</v>
      </c>
      <c r="P73" s="18">
        <f>+H73-O73</f>
        <v>16911.2</v>
      </c>
    </row>
    <row r="74" spans="1:16" ht="15" x14ac:dyDescent="0.25">
      <c r="A74" s="15"/>
      <c r="B74" s="20">
        <v>64</v>
      </c>
      <c r="C74" s="10" t="s">
        <v>114</v>
      </c>
      <c r="D74" s="10" t="s">
        <v>115</v>
      </c>
      <c r="E74" s="40" t="s">
        <v>280</v>
      </c>
      <c r="F74" s="42" t="s">
        <v>282</v>
      </c>
      <c r="G74" s="17" t="s">
        <v>92</v>
      </c>
      <c r="H74" s="11">
        <v>30000</v>
      </c>
      <c r="I74" s="11">
        <v>30000</v>
      </c>
      <c r="J74" s="17">
        <v>861</v>
      </c>
      <c r="K74" s="17">
        <v>0</v>
      </c>
      <c r="L74" s="17">
        <v>912</v>
      </c>
      <c r="M74" s="17">
        <v>3469.68</v>
      </c>
      <c r="N74" s="22">
        <v>25</v>
      </c>
      <c r="O74" s="18">
        <f t="shared" si="0"/>
        <v>5267.68</v>
      </c>
      <c r="P74" s="18">
        <f>+H74-O74</f>
        <v>24732.32</v>
      </c>
    </row>
    <row r="75" spans="1:16" ht="15" x14ac:dyDescent="0.25">
      <c r="A75" s="15"/>
      <c r="B75" s="20">
        <v>65</v>
      </c>
      <c r="C75" s="10" t="s">
        <v>116</v>
      </c>
      <c r="D75" s="10" t="s">
        <v>91</v>
      </c>
      <c r="E75" s="40" t="s">
        <v>280</v>
      </c>
      <c r="F75" s="42" t="s">
        <v>282</v>
      </c>
      <c r="G75" s="17" t="s">
        <v>92</v>
      </c>
      <c r="H75" s="11">
        <v>18000</v>
      </c>
      <c r="I75" s="11">
        <v>18000</v>
      </c>
      <c r="J75" s="17">
        <v>516.6</v>
      </c>
      <c r="K75" s="17">
        <v>0</v>
      </c>
      <c r="L75" s="17">
        <v>547.20000000000005</v>
      </c>
      <c r="M75" s="17">
        <v>972.8</v>
      </c>
      <c r="N75" s="22">
        <v>25</v>
      </c>
      <c r="O75" s="18">
        <f t="shared" si="0"/>
        <v>2061.6000000000004</v>
      </c>
      <c r="P75" s="18">
        <f>+H75-O75</f>
        <v>15938.4</v>
      </c>
    </row>
    <row r="76" spans="1:16" ht="15" x14ac:dyDescent="0.25">
      <c r="A76" s="15"/>
      <c r="B76" s="20">
        <v>66</v>
      </c>
      <c r="C76" s="10" t="s">
        <v>117</v>
      </c>
      <c r="D76" s="10" t="s">
        <v>91</v>
      </c>
      <c r="E76" s="40" t="s">
        <v>280</v>
      </c>
      <c r="F76" s="42" t="s">
        <v>282</v>
      </c>
      <c r="G76" s="17" t="s">
        <v>92</v>
      </c>
      <c r="H76" s="11">
        <v>18000</v>
      </c>
      <c r="I76" s="11">
        <v>18000</v>
      </c>
      <c r="J76" s="17">
        <v>516.6</v>
      </c>
      <c r="K76" s="17">
        <v>0</v>
      </c>
      <c r="L76" s="17">
        <v>547.20000000000005</v>
      </c>
      <c r="M76" s="18">
        <v>0</v>
      </c>
      <c r="N76" s="22">
        <v>25</v>
      </c>
      <c r="O76" s="18">
        <f t="shared" si="0"/>
        <v>1088.8000000000002</v>
      </c>
      <c r="P76" s="18">
        <f>+H76-O76</f>
        <v>16911.2</v>
      </c>
    </row>
    <row r="77" spans="1:16" ht="15" x14ac:dyDescent="0.25">
      <c r="A77" s="15"/>
      <c r="B77" s="20">
        <v>67</v>
      </c>
      <c r="C77" s="10" t="s">
        <v>118</v>
      </c>
      <c r="D77" s="10" t="s">
        <v>91</v>
      </c>
      <c r="E77" s="46" t="s">
        <v>280</v>
      </c>
      <c r="F77" s="42" t="s">
        <v>282</v>
      </c>
      <c r="G77" s="17" t="s">
        <v>92</v>
      </c>
      <c r="H77" s="11">
        <v>18000</v>
      </c>
      <c r="I77" s="11">
        <v>18000</v>
      </c>
      <c r="J77" s="17">
        <v>516.6</v>
      </c>
      <c r="K77" s="17">
        <v>0</v>
      </c>
      <c r="L77" s="17">
        <v>547.20000000000005</v>
      </c>
      <c r="M77" s="17">
        <v>2905.63</v>
      </c>
      <c r="N77" s="22">
        <v>25</v>
      </c>
      <c r="O77" s="18">
        <f t="shared" si="0"/>
        <v>3994.4300000000003</v>
      </c>
      <c r="P77" s="18">
        <f>+H77-O77</f>
        <v>14005.57</v>
      </c>
    </row>
    <row r="78" spans="1:16" ht="15" x14ac:dyDescent="0.25">
      <c r="A78" s="15"/>
      <c r="B78" s="20">
        <v>68</v>
      </c>
      <c r="C78" s="10" t="s">
        <v>119</v>
      </c>
      <c r="D78" s="10" t="s">
        <v>91</v>
      </c>
      <c r="E78" s="42" t="s">
        <v>280</v>
      </c>
      <c r="F78" s="42" t="s">
        <v>282</v>
      </c>
      <c r="G78" s="17" t="s">
        <v>92</v>
      </c>
      <c r="H78" s="11">
        <v>18000</v>
      </c>
      <c r="I78" s="11">
        <v>18000</v>
      </c>
      <c r="J78" s="17">
        <v>516.6</v>
      </c>
      <c r="K78" s="17">
        <v>0</v>
      </c>
      <c r="L78" s="17">
        <v>547.20000000000005</v>
      </c>
      <c r="M78" s="17">
        <v>0</v>
      </c>
      <c r="N78" s="22">
        <v>25</v>
      </c>
      <c r="O78" s="18">
        <f t="shared" ref="O78:O138" si="1">+J78+K78+L78+M78+N78</f>
        <v>1088.8000000000002</v>
      </c>
      <c r="P78" s="18">
        <f>+H78-O78</f>
        <v>16911.2</v>
      </c>
    </row>
    <row r="79" spans="1:16" ht="15" x14ac:dyDescent="0.25">
      <c r="A79" s="15"/>
      <c r="B79" s="20">
        <v>69</v>
      </c>
      <c r="C79" s="10" t="s">
        <v>120</v>
      </c>
      <c r="D79" s="10" t="s">
        <v>121</v>
      </c>
      <c r="E79" s="42" t="s">
        <v>280</v>
      </c>
      <c r="F79" s="42" t="s">
        <v>282</v>
      </c>
      <c r="G79" s="17" t="s">
        <v>92</v>
      </c>
      <c r="H79" s="11">
        <v>30000</v>
      </c>
      <c r="I79" s="11">
        <v>30000</v>
      </c>
      <c r="J79" s="17">
        <v>861</v>
      </c>
      <c r="K79" s="17">
        <v>0</v>
      </c>
      <c r="L79" s="17">
        <v>912</v>
      </c>
      <c r="M79" s="18">
        <v>0</v>
      </c>
      <c r="N79" s="22">
        <v>25</v>
      </c>
      <c r="O79" s="18">
        <f t="shared" si="1"/>
        <v>1798</v>
      </c>
      <c r="P79" s="18">
        <f>+H79-O79</f>
        <v>28202</v>
      </c>
    </row>
    <row r="80" spans="1:16" ht="15" x14ac:dyDescent="0.25">
      <c r="A80" s="15"/>
      <c r="B80" s="20">
        <v>70</v>
      </c>
      <c r="C80" s="10" t="s">
        <v>122</v>
      </c>
      <c r="D80" s="10" t="s">
        <v>123</v>
      </c>
      <c r="E80" s="42" t="s">
        <v>280</v>
      </c>
      <c r="F80" s="42" t="s">
        <v>282</v>
      </c>
      <c r="G80" s="17" t="s">
        <v>92</v>
      </c>
      <c r="H80" s="11">
        <v>30000</v>
      </c>
      <c r="I80" s="11">
        <v>30000</v>
      </c>
      <c r="J80" s="17">
        <v>861</v>
      </c>
      <c r="K80" s="17">
        <v>0</v>
      </c>
      <c r="L80" s="17">
        <v>912</v>
      </c>
      <c r="M80" s="17">
        <v>2734.52</v>
      </c>
      <c r="N80" s="22">
        <v>25</v>
      </c>
      <c r="O80" s="18">
        <f t="shared" si="1"/>
        <v>4532.5200000000004</v>
      </c>
      <c r="P80" s="18">
        <f>+H80-O80</f>
        <v>25467.48</v>
      </c>
    </row>
    <row r="81" spans="1:16" ht="15" x14ac:dyDescent="0.25">
      <c r="A81" s="15"/>
      <c r="B81" s="20">
        <v>71</v>
      </c>
      <c r="C81" s="10" t="s">
        <v>124</v>
      </c>
      <c r="D81" s="10" t="s">
        <v>125</v>
      </c>
      <c r="E81" s="42" t="s">
        <v>280</v>
      </c>
      <c r="F81" s="42" t="s">
        <v>282</v>
      </c>
      <c r="G81" s="17" t="s">
        <v>92</v>
      </c>
      <c r="H81" s="11">
        <v>25000</v>
      </c>
      <c r="I81" s="11">
        <v>25000</v>
      </c>
      <c r="J81" s="17">
        <v>717.5</v>
      </c>
      <c r="K81" s="17">
        <v>0</v>
      </c>
      <c r="L81" s="17">
        <v>760</v>
      </c>
      <c r="M81" s="17">
        <v>2500</v>
      </c>
      <c r="N81" s="22">
        <v>25</v>
      </c>
      <c r="O81" s="18">
        <f t="shared" si="1"/>
        <v>4002.5</v>
      </c>
      <c r="P81" s="18">
        <f>+H81-O81</f>
        <v>20997.5</v>
      </c>
    </row>
    <row r="82" spans="1:16" ht="15" x14ac:dyDescent="0.25">
      <c r="A82" s="15"/>
      <c r="B82" s="20">
        <v>72</v>
      </c>
      <c r="C82" s="10" t="s">
        <v>126</v>
      </c>
      <c r="D82" s="10" t="s">
        <v>127</v>
      </c>
      <c r="E82" s="40" t="s">
        <v>280</v>
      </c>
      <c r="F82" s="42" t="s">
        <v>282</v>
      </c>
      <c r="G82" s="17" t="s">
        <v>92</v>
      </c>
      <c r="H82" s="11">
        <v>30000</v>
      </c>
      <c r="I82" s="11">
        <v>30000</v>
      </c>
      <c r="J82" s="17">
        <v>861</v>
      </c>
      <c r="K82" s="17">
        <v>0</v>
      </c>
      <c r="L82" s="17">
        <v>912</v>
      </c>
      <c r="M82" s="18">
        <v>2140.9899999999998</v>
      </c>
      <c r="N82" s="22">
        <v>25</v>
      </c>
      <c r="O82" s="18">
        <f t="shared" si="1"/>
        <v>3938.99</v>
      </c>
      <c r="P82" s="18">
        <f>+H82-O82</f>
        <v>26061.010000000002</v>
      </c>
    </row>
    <row r="83" spans="1:16" ht="15" x14ac:dyDescent="0.25">
      <c r="A83" s="15"/>
      <c r="B83" s="20">
        <v>73</v>
      </c>
      <c r="C83" s="10" t="s">
        <v>128</v>
      </c>
      <c r="D83" s="10" t="s">
        <v>91</v>
      </c>
      <c r="E83" s="40" t="s">
        <v>280</v>
      </c>
      <c r="F83" s="42" t="s">
        <v>281</v>
      </c>
      <c r="G83" s="17" t="s">
        <v>92</v>
      </c>
      <c r="H83" s="11">
        <v>18000</v>
      </c>
      <c r="I83" s="11">
        <v>18000</v>
      </c>
      <c r="J83" s="17">
        <v>516.6</v>
      </c>
      <c r="K83" s="17">
        <v>0</v>
      </c>
      <c r="L83" s="17">
        <v>547.20000000000005</v>
      </c>
      <c r="M83" s="18">
        <v>1871.11</v>
      </c>
      <c r="N83" s="22">
        <v>25</v>
      </c>
      <c r="O83" s="18">
        <f t="shared" si="1"/>
        <v>2959.91</v>
      </c>
      <c r="P83" s="18">
        <f>+H83-O83</f>
        <v>15040.09</v>
      </c>
    </row>
    <row r="84" spans="1:16" ht="15" x14ac:dyDescent="0.25">
      <c r="A84" s="15"/>
      <c r="B84" s="20">
        <v>74</v>
      </c>
      <c r="C84" s="10" t="s">
        <v>129</v>
      </c>
      <c r="D84" s="10" t="s">
        <v>130</v>
      </c>
      <c r="E84" s="40" t="s">
        <v>280</v>
      </c>
      <c r="F84" s="42" t="s">
        <v>282</v>
      </c>
      <c r="G84" s="17" t="s">
        <v>92</v>
      </c>
      <c r="H84" s="11">
        <v>25000</v>
      </c>
      <c r="I84" s="11">
        <v>25000</v>
      </c>
      <c r="J84" s="17">
        <v>717.5</v>
      </c>
      <c r="K84" s="17">
        <v>0</v>
      </c>
      <c r="L84" s="17">
        <v>760</v>
      </c>
      <c r="M84" s="18">
        <v>2296.63</v>
      </c>
      <c r="N84" s="22">
        <v>25</v>
      </c>
      <c r="O84" s="18">
        <f t="shared" si="1"/>
        <v>3799.13</v>
      </c>
      <c r="P84" s="18">
        <f>+H84-O84</f>
        <v>21200.87</v>
      </c>
    </row>
    <row r="85" spans="1:16" ht="15" x14ac:dyDescent="0.25">
      <c r="A85" s="15"/>
      <c r="B85" s="20">
        <v>75</v>
      </c>
      <c r="C85" s="10" t="s">
        <v>131</v>
      </c>
      <c r="D85" s="10" t="s">
        <v>91</v>
      </c>
      <c r="E85" s="40" t="s">
        <v>280</v>
      </c>
      <c r="F85" s="42" t="s">
        <v>282</v>
      </c>
      <c r="G85" s="17" t="s">
        <v>92</v>
      </c>
      <c r="H85" s="11">
        <v>18000</v>
      </c>
      <c r="I85" s="11">
        <v>18000</v>
      </c>
      <c r="J85" s="17">
        <v>516.6</v>
      </c>
      <c r="K85" s="17">
        <v>0</v>
      </c>
      <c r="L85" s="17">
        <v>547.20000000000005</v>
      </c>
      <c r="M85" s="18">
        <v>1871.11</v>
      </c>
      <c r="N85" s="22">
        <v>25</v>
      </c>
      <c r="O85" s="18">
        <f t="shared" si="1"/>
        <v>2959.91</v>
      </c>
      <c r="P85" s="18">
        <f>+H85-O85</f>
        <v>15040.09</v>
      </c>
    </row>
    <row r="86" spans="1:16" ht="15" x14ac:dyDescent="0.25">
      <c r="A86" s="15"/>
      <c r="B86" s="20">
        <v>76</v>
      </c>
      <c r="C86" s="10" t="s">
        <v>132</v>
      </c>
      <c r="D86" s="10" t="s">
        <v>133</v>
      </c>
      <c r="E86" s="40" t="s">
        <v>280</v>
      </c>
      <c r="F86" s="42" t="s">
        <v>282</v>
      </c>
      <c r="G86" s="17" t="s">
        <v>92</v>
      </c>
      <c r="H86" s="11">
        <v>16000</v>
      </c>
      <c r="I86" s="11">
        <v>16000</v>
      </c>
      <c r="J86" s="17">
        <v>459.2</v>
      </c>
      <c r="K86" s="17">
        <v>0</v>
      </c>
      <c r="L86" s="17">
        <v>486.4</v>
      </c>
      <c r="M86" s="18">
        <v>0</v>
      </c>
      <c r="N86" s="22">
        <v>25</v>
      </c>
      <c r="O86" s="18">
        <f t="shared" si="1"/>
        <v>970.59999999999991</v>
      </c>
      <c r="P86" s="18">
        <f>+H86-O86</f>
        <v>15029.4</v>
      </c>
    </row>
    <row r="87" spans="1:16" ht="15" x14ac:dyDescent="0.25">
      <c r="A87" s="15"/>
      <c r="B87" s="20">
        <v>77</v>
      </c>
      <c r="C87" s="10" t="s">
        <v>134</v>
      </c>
      <c r="D87" s="10" t="s">
        <v>91</v>
      </c>
      <c r="E87" s="40" t="s">
        <v>280</v>
      </c>
      <c r="F87" s="42" t="s">
        <v>282</v>
      </c>
      <c r="G87" s="17" t="s">
        <v>92</v>
      </c>
      <c r="H87" s="11">
        <v>18000</v>
      </c>
      <c r="I87" s="11">
        <v>18000</v>
      </c>
      <c r="J87" s="17">
        <v>516.6</v>
      </c>
      <c r="K87" s="17">
        <v>0</v>
      </c>
      <c r="L87" s="17">
        <v>547.20000000000005</v>
      </c>
      <c r="M87" s="18">
        <v>1303.76</v>
      </c>
      <c r="N87" s="22">
        <v>25</v>
      </c>
      <c r="O87" s="18">
        <f t="shared" si="1"/>
        <v>2392.5600000000004</v>
      </c>
      <c r="P87" s="18">
        <f>+H87-O87</f>
        <v>15607.439999999999</v>
      </c>
    </row>
    <row r="88" spans="1:16" ht="15" x14ac:dyDescent="0.25">
      <c r="A88" s="15"/>
      <c r="B88" s="20">
        <v>78</v>
      </c>
      <c r="C88" s="10" t="s">
        <v>135</v>
      </c>
      <c r="D88" s="10" t="s">
        <v>91</v>
      </c>
      <c r="E88" s="40" t="s">
        <v>280</v>
      </c>
      <c r="F88" s="42" t="s">
        <v>282</v>
      </c>
      <c r="G88" s="17" t="s">
        <v>92</v>
      </c>
      <c r="H88" s="11">
        <v>18000</v>
      </c>
      <c r="I88" s="11">
        <v>18000</v>
      </c>
      <c r="J88" s="17">
        <v>516.6</v>
      </c>
      <c r="K88" s="17">
        <v>0</v>
      </c>
      <c r="L88" s="17">
        <v>547.20000000000005</v>
      </c>
      <c r="M88" s="17">
        <v>1000</v>
      </c>
      <c r="N88" s="22">
        <v>25</v>
      </c>
      <c r="O88" s="18">
        <f t="shared" si="1"/>
        <v>2088.8000000000002</v>
      </c>
      <c r="P88" s="18">
        <f>+H88-O88</f>
        <v>15911.2</v>
      </c>
    </row>
    <row r="89" spans="1:16" ht="15" x14ac:dyDescent="0.25">
      <c r="A89" s="15"/>
      <c r="B89" s="20">
        <v>79</v>
      </c>
      <c r="C89" s="10" t="s">
        <v>136</v>
      </c>
      <c r="D89" s="10" t="s">
        <v>133</v>
      </c>
      <c r="E89" s="40" t="s">
        <v>280</v>
      </c>
      <c r="F89" s="42" t="s">
        <v>282</v>
      </c>
      <c r="G89" s="17" t="s">
        <v>92</v>
      </c>
      <c r="H89" s="11">
        <v>20000</v>
      </c>
      <c r="I89" s="11">
        <v>20000</v>
      </c>
      <c r="J89" s="17">
        <v>574</v>
      </c>
      <c r="K89" s="17">
        <v>0</v>
      </c>
      <c r="L89" s="17">
        <v>608</v>
      </c>
      <c r="M89" s="18">
        <v>1898.32</v>
      </c>
      <c r="N89" s="22">
        <v>25</v>
      </c>
      <c r="O89" s="18">
        <f t="shared" si="1"/>
        <v>3105.3199999999997</v>
      </c>
      <c r="P89" s="18">
        <f>+H89-O89</f>
        <v>16894.68</v>
      </c>
    </row>
    <row r="90" spans="1:16" ht="15" x14ac:dyDescent="0.25">
      <c r="A90" s="15"/>
      <c r="B90" s="20">
        <v>80</v>
      </c>
      <c r="C90" s="10" t="s">
        <v>137</v>
      </c>
      <c r="D90" s="10" t="s">
        <v>91</v>
      </c>
      <c r="E90" s="40" t="s">
        <v>280</v>
      </c>
      <c r="F90" s="42" t="s">
        <v>281</v>
      </c>
      <c r="G90" s="17" t="s">
        <v>92</v>
      </c>
      <c r="H90" s="11">
        <v>15000</v>
      </c>
      <c r="I90" s="11">
        <v>15000</v>
      </c>
      <c r="J90" s="17">
        <v>430.5</v>
      </c>
      <c r="K90" s="17">
        <v>0</v>
      </c>
      <c r="L90" s="17">
        <v>456</v>
      </c>
      <c r="M90" s="18">
        <v>500</v>
      </c>
      <c r="N90" s="22">
        <v>25</v>
      </c>
      <c r="O90" s="18">
        <f t="shared" si="1"/>
        <v>1411.5</v>
      </c>
      <c r="P90" s="18">
        <f>+H90-O90</f>
        <v>13588.5</v>
      </c>
    </row>
    <row r="91" spans="1:16" ht="15" x14ac:dyDescent="0.25">
      <c r="A91" s="15"/>
      <c r="B91" s="20">
        <v>81</v>
      </c>
      <c r="C91" s="10" t="s">
        <v>138</v>
      </c>
      <c r="D91" s="10" t="s">
        <v>139</v>
      </c>
      <c r="E91" s="40" t="s">
        <v>280</v>
      </c>
      <c r="F91" s="42" t="s">
        <v>282</v>
      </c>
      <c r="G91" s="17" t="s">
        <v>92</v>
      </c>
      <c r="H91" s="11">
        <v>50000</v>
      </c>
      <c r="I91" s="11">
        <v>50000</v>
      </c>
      <c r="J91" s="17">
        <v>1435</v>
      </c>
      <c r="K91" s="17">
        <v>1854</v>
      </c>
      <c r="L91" s="17">
        <v>1520</v>
      </c>
      <c r="M91" s="18">
        <v>500</v>
      </c>
      <c r="N91" s="22">
        <v>25</v>
      </c>
      <c r="O91" s="18">
        <f t="shared" si="1"/>
        <v>5334</v>
      </c>
      <c r="P91" s="18">
        <f>+H91-O91</f>
        <v>44666</v>
      </c>
    </row>
    <row r="92" spans="1:16" ht="15" x14ac:dyDescent="0.25">
      <c r="A92" s="15"/>
      <c r="B92" s="20">
        <v>82</v>
      </c>
      <c r="C92" s="10" t="s">
        <v>140</v>
      </c>
      <c r="D92" s="10" t="s">
        <v>91</v>
      </c>
      <c r="E92" s="40" t="s">
        <v>280</v>
      </c>
      <c r="F92" s="42" t="s">
        <v>282</v>
      </c>
      <c r="G92" s="17" t="s">
        <v>92</v>
      </c>
      <c r="H92" s="11">
        <v>16000</v>
      </c>
      <c r="I92" s="11">
        <v>16000</v>
      </c>
      <c r="J92" s="17">
        <v>459.2</v>
      </c>
      <c r="K92" s="17">
        <v>0</v>
      </c>
      <c r="L92" s="17">
        <v>486.4</v>
      </c>
      <c r="M92" s="17">
        <v>500</v>
      </c>
      <c r="N92" s="22">
        <v>25</v>
      </c>
      <c r="O92" s="18">
        <f t="shared" si="1"/>
        <v>1470.6</v>
      </c>
      <c r="P92" s="18">
        <f>+H92-O92</f>
        <v>14529.4</v>
      </c>
    </row>
    <row r="93" spans="1:16" ht="15" x14ac:dyDescent="0.25">
      <c r="A93" s="15"/>
      <c r="B93" s="20">
        <v>83</v>
      </c>
      <c r="C93" s="10" t="s">
        <v>141</v>
      </c>
      <c r="D93" s="10" t="s">
        <v>91</v>
      </c>
      <c r="E93" s="40" t="s">
        <v>280</v>
      </c>
      <c r="F93" s="42" t="s">
        <v>281</v>
      </c>
      <c r="G93" s="17" t="s">
        <v>92</v>
      </c>
      <c r="H93" s="11">
        <v>16000</v>
      </c>
      <c r="I93" s="11">
        <v>16000</v>
      </c>
      <c r="J93" s="18">
        <v>459.2</v>
      </c>
      <c r="K93" s="18">
        <v>0</v>
      </c>
      <c r="L93" s="18">
        <v>486.4</v>
      </c>
      <c r="M93" s="17">
        <v>500</v>
      </c>
      <c r="N93" s="22">
        <v>25</v>
      </c>
      <c r="O93" s="18">
        <f t="shared" si="1"/>
        <v>1470.6</v>
      </c>
      <c r="P93" s="18">
        <f>+H93-O93</f>
        <v>14529.4</v>
      </c>
    </row>
    <row r="94" spans="1:16" ht="15" x14ac:dyDescent="0.25">
      <c r="A94" s="15"/>
      <c r="B94" s="20">
        <v>84</v>
      </c>
      <c r="C94" s="10" t="s">
        <v>142</v>
      </c>
      <c r="D94" s="10" t="s">
        <v>143</v>
      </c>
      <c r="E94" s="40" t="s">
        <v>280</v>
      </c>
      <c r="F94" s="42" t="s">
        <v>282</v>
      </c>
      <c r="G94" s="17" t="s">
        <v>92</v>
      </c>
      <c r="H94" s="11">
        <v>18000</v>
      </c>
      <c r="I94" s="11">
        <v>18000</v>
      </c>
      <c r="J94" s="17">
        <v>516.6</v>
      </c>
      <c r="K94" s="17">
        <v>0</v>
      </c>
      <c r="L94" s="17">
        <v>547.20000000000005</v>
      </c>
      <c r="M94" s="17">
        <v>500</v>
      </c>
      <c r="N94" s="22">
        <v>25</v>
      </c>
      <c r="O94" s="18">
        <f t="shared" si="1"/>
        <v>1588.8000000000002</v>
      </c>
      <c r="P94" s="18">
        <f>+H94-O94</f>
        <v>16411.2</v>
      </c>
    </row>
    <row r="95" spans="1:16" ht="15" x14ac:dyDescent="0.25">
      <c r="A95" s="15"/>
      <c r="B95" s="20">
        <v>85</v>
      </c>
      <c r="C95" s="10" t="s">
        <v>144</v>
      </c>
      <c r="D95" s="10" t="s">
        <v>143</v>
      </c>
      <c r="E95" s="40" t="s">
        <v>280</v>
      </c>
      <c r="F95" s="42" t="s">
        <v>282</v>
      </c>
      <c r="G95" s="17" t="s">
        <v>92</v>
      </c>
      <c r="H95" s="11">
        <v>18000</v>
      </c>
      <c r="I95" s="11">
        <v>18000</v>
      </c>
      <c r="J95" s="17">
        <v>516.6</v>
      </c>
      <c r="K95" s="17">
        <v>0</v>
      </c>
      <c r="L95" s="17">
        <v>547.20000000000005</v>
      </c>
      <c r="M95" s="17">
        <v>500</v>
      </c>
      <c r="N95" s="22">
        <v>25</v>
      </c>
      <c r="O95" s="18">
        <f t="shared" si="1"/>
        <v>1588.8000000000002</v>
      </c>
      <c r="P95" s="18">
        <f>+H95-O95</f>
        <v>16411.2</v>
      </c>
    </row>
    <row r="96" spans="1:16" ht="15" x14ac:dyDescent="0.25">
      <c r="A96" s="15"/>
      <c r="B96" s="20">
        <v>86</v>
      </c>
      <c r="C96" s="10" t="s">
        <v>145</v>
      </c>
      <c r="D96" s="10" t="s">
        <v>146</v>
      </c>
      <c r="E96" s="40" t="s">
        <v>280</v>
      </c>
      <c r="F96" s="42" t="s">
        <v>282</v>
      </c>
      <c r="G96" s="17" t="s">
        <v>92</v>
      </c>
      <c r="H96" s="11">
        <v>30000</v>
      </c>
      <c r="I96" s="11">
        <v>30000</v>
      </c>
      <c r="J96" s="17">
        <v>861</v>
      </c>
      <c r="K96" s="17">
        <v>0</v>
      </c>
      <c r="L96" s="17">
        <v>912</v>
      </c>
      <c r="M96" s="17">
        <v>500</v>
      </c>
      <c r="N96" s="22">
        <v>25</v>
      </c>
      <c r="O96" s="18">
        <f t="shared" si="1"/>
        <v>2298</v>
      </c>
      <c r="P96" s="18">
        <f>+H96-O96</f>
        <v>27702</v>
      </c>
    </row>
    <row r="97" spans="1:16" ht="15" x14ac:dyDescent="0.25">
      <c r="A97" s="15"/>
      <c r="B97" s="20">
        <v>87</v>
      </c>
      <c r="C97" s="10" t="s">
        <v>147</v>
      </c>
      <c r="D97" s="10" t="s">
        <v>143</v>
      </c>
      <c r="E97" s="40" t="s">
        <v>280</v>
      </c>
      <c r="F97" s="42" t="s">
        <v>282</v>
      </c>
      <c r="G97" s="17" t="s">
        <v>92</v>
      </c>
      <c r="H97" s="11">
        <v>18000</v>
      </c>
      <c r="I97" s="11">
        <v>18000</v>
      </c>
      <c r="J97" s="17">
        <v>516.6</v>
      </c>
      <c r="K97" s="17">
        <v>0</v>
      </c>
      <c r="L97" s="17">
        <v>547.20000000000005</v>
      </c>
      <c r="M97" s="17">
        <v>500</v>
      </c>
      <c r="N97" s="22">
        <v>25</v>
      </c>
      <c r="O97" s="18">
        <f t="shared" si="1"/>
        <v>1588.8000000000002</v>
      </c>
      <c r="P97" s="18">
        <f>+H97-O97</f>
        <v>16411.2</v>
      </c>
    </row>
    <row r="98" spans="1:16" ht="15" x14ac:dyDescent="0.25">
      <c r="A98" s="15"/>
      <c r="B98" s="20">
        <v>88</v>
      </c>
      <c r="C98" s="10" t="s">
        <v>148</v>
      </c>
      <c r="D98" s="10" t="s">
        <v>91</v>
      </c>
      <c r="E98" s="40" t="s">
        <v>280</v>
      </c>
      <c r="F98" s="42" t="s">
        <v>281</v>
      </c>
      <c r="G98" s="17" t="s">
        <v>92</v>
      </c>
      <c r="H98" s="11">
        <v>18000</v>
      </c>
      <c r="I98" s="11">
        <v>18000</v>
      </c>
      <c r="J98" s="17">
        <v>516.6</v>
      </c>
      <c r="K98" s="17">
        <v>0</v>
      </c>
      <c r="L98" s="17">
        <v>547.20000000000005</v>
      </c>
      <c r="M98" s="17">
        <v>0</v>
      </c>
      <c r="N98" s="22">
        <v>25</v>
      </c>
      <c r="O98" s="18">
        <f t="shared" si="1"/>
        <v>1088.8000000000002</v>
      </c>
      <c r="P98" s="18">
        <f>+H98-O98</f>
        <v>16911.2</v>
      </c>
    </row>
    <row r="99" spans="1:16" ht="15" x14ac:dyDescent="0.25">
      <c r="A99" s="15"/>
      <c r="B99" s="20">
        <v>89</v>
      </c>
      <c r="C99" s="10" t="s">
        <v>149</v>
      </c>
      <c r="D99" s="10" t="s">
        <v>139</v>
      </c>
      <c r="E99" s="40" t="s">
        <v>280</v>
      </c>
      <c r="F99" s="42" t="s">
        <v>282</v>
      </c>
      <c r="G99" s="17" t="s">
        <v>92</v>
      </c>
      <c r="H99" s="11">
        <v>40000</v>
      </c>
      <c r="I99" s="11">
        <v>40000</v>
      </c>
      <c r="J99" s="17">
        <v>1148</v>
      </c>
      <c r="K99" s="17">
        <v>442.65</v>
      </c>
      <c r="L99" s="17">
        <v>1216</v>
      </c>
      <c r="M99" s="17">
        <v>500</v>
      </c>
      <c r="N99" s="22">
        <v>25</v>
      </c>
      <c r="O99" s="18">
        <f t="shared" si="1"/>
        <v>3331.65</v>
      </c>
      <c r="P99" s="18">
        <f>+H99-O99</f>
        <v>36668.35</v>
      </c>
    </row>
    <row r="100" spans="1:16" ht="15" x14ac:dyDescent="0.25">
      <c r="A100" s="15"/>
      <c r="B100" s="20">
        <v>90</v>
      </c>
      <c r="C100" s="10" t="s">
        <v>150</v>
      </c>
      <c r="D100" s="10" t="s">
        <v>151</v>
      </c>
      <c r="E100" s="40" t="s">
        <v>280</v>
      </c>
      <c r="F100" s="42" t="s">
        <v>281</v>
      </c>
      <c r="G100" s="17" t="s">
        <v>92</v>
      </c>
      <c r="H100" s="11">
        <v>75000</v>
      </c>
      <c r="I100" s="11">
        <v>75000</v>
      </c>
      <c r="J100" s="17">
        <v>2152.5</v>
      </c>
      <c r="K100" s="17">
        <v>5925.42</v>
      </c>
      <c r="L100" s="17">
        <v>2280</v>
      </c>
      <c r="M100" s="17">
        <v>8355.2000000000007</v>
      </c>
      <c r="N100" s="22">
        <v>25</v>
      </c>
      <c r="O100" s="18">
        <f t="shared" si="1"/>
        <v>18738.120000000003</v>
      </c>
      <c r="P100" s="18">
        <f>+H100-O100</f>
        <v>56261.88</v>
      </c>
    </row>
    <row r="101" spans="1:16" ht="15" x14ac:dyDescent="0.25">
      <c r="A101" s="15"/>
      <c r="B101" s="20">
        <v>91</v>
      </c>
      <c r="C101" s="10" t="s">
        <v>153</v>
      </c>
      <c r="D101" s="10" t="s">
        <v>56</v>
      </c>
      <c r="E101" s="40" t="s">
        <v>280</v>
      </c>
      <c r="F101" s="42" t="s">
        <v>281</v>
      </c>
      <c r="G101" s="17" t="s">
        <v>92</v>
      </c>
      <c r="H101" s="11">
        <v>30000</v>
      </c>
      <c r="I101" s="11">
        <v>30000</v>
      </c>
      <c r="J101" s="18">
        <v>861</v>
      </c>
      <c r="K101" s="17">
        <v>0</v>
      </c>
      <c r="L101" s="18">
        <v>912</v>
      </c>
      <c r="M101" s="18">
        <v>2769.43</v>
      </c>
      <c r="N101" s="22">
        <v>25</v>
      </c>
      <c r="O101" s="18">
        <f t="shared" si="1"/>
        <v>4567.43</v>
      </c>
      <c r="P101" s="18">
        <f>+H101-O101</f>
        <v>25432.57</v>
      </c>
    </row>
    <row r="102" spans="1:16" ht="15" x14ac:dyDescent="0.25">
      <c r="A102" s="15"/>
      <c r="B102" s="20">
        <v>92</v>
      </c>
      <c r="C102" s="10" t="s">
        <v>154</v>
      </c>
      <c r="D102" s="10" t="s">
        <v>155</v>
      </c>
      <c r="E102" s="40" t="s">
        <v>280</v>
      </c>
      <c r="F102" s="42" t="s">
        <v>281</v>
      </c>
      <c r="G102" s="17" t="s">
        <v>92</v>
      </c>
      <c r="H102" s="11">
        <v>20000</v>
      </c>
      <c r="I102" s="11">
        <v>20000</v>
      </c>
      <c r="J102" s="18">
        <v>574</v>
      </c>
      <c r="K102" s="17">
        <v>0</v>
      </c>
      <c r="L102" s="18">
        <v>608</v>
      </c>
      <c r="M102" s="17">
        <v>4578.13</v>
      </c>
      <c r="N102" s="22">
        <v>25</v>
      </c>
      <c r="O102" s="18">
        <f t="shared" si="1"/>
        <v>5785.13</v>
      </c>
      <c r="P102" s="18">
        <f>+H102-O102</f>
        <v>14214.869999999999</v>
      </c>
    </row>
    <row r="103" spans="1:16" ht="15" x14ac:dyDescent="0.25">
      <c r="A103" s="15"/>
      <c r="B103" s="20">
        <v>93</v>
      </c>
      <c r="C103" s="10" t="s">
        <v>156</v>
      </c>
      <c r="D103" s="10" t="s">
        <v>155</v>
      </c>
      <c r="E103" s="40" t="s">
        <v>280</v>
      </c>
      <c r="F103" s="42" t="s">
        <v>281</v>
      </c>
      <c r="G103" s="17" t="s">
        <v>92</v>
      </c>
      <c r="H103" s="11">
        <v>20000</v>
      </c>
      <c r="I103" s="11">
        <v>20000</v>
      </c>
      <c r="J103" s="17">
        <v>574</v>
      </c>
      <c r="K103" s="17">
        <v>0</v>
      </c>
      <c r="L103" s="17">
        <v>608</v>
      </c>
      <c r="M103" s="18">
        <v>4028.54</v>
      </c>
      <c r="N103" s="22">
        <v>25</v>
      </c>
      <c r="O103" s="18">
        <f t="shared" si="1"/>
        <v>5235.54</v>
      </c>
      <c r="P103" s="18">
        <f>+H103-O103</f>
        <v>14764.46</v>
      </c>
    </row>
    <row r="104" spans="1:16" ht="15" x14ac:dyDescent="0.25">
      <c r="A104" s="15"/>
      <c r="B104" s="20">
        <v>94</v>
      </c>
      <c r="C104" s="10" t="s">
        <v>157</v>
      </c>
      <c r="D104" s="10" t="s">
        <v>158</v>
      </c>
      <c r="E104" s="40" t="s">
        <v>280</v>
      </c>
      <c r="F104" s="42" t="s">
        <v>281</v>
      </c>
      <c r="G104" s="17" t="s">
        <v>152</v>
      </c>
      <c r="H104" s="11">
        <v>30000</v>
      </c>
      <c r="I104" s="11">
        <v>30000</v>
      </c>
      <c r="J104" s="18">
        <v>861</v>
      </c>
      <c r="K104" s="18">
        <v>0</v>
      </c>
      <c r="L104" s="18">
        <v>912</v>
      </c>
      <c r="M104" s="18">
        <v>500</v>
      </c>
      <c r="N104" s="22">
        <v>25</v>
      </c>
      <c r="O104" s="18">
        <f t="shared" si="1"/>
        <v>2298</v>
      </c>
      <c r="P104" s="18">
        <f>+H104-O104</f>
        <v>27702</v>
      </c>
    </row>
    <row r="105" spans="1:16" ht="15" x14ac:dyDescent="0.25">
      <c r="A105" s="15"/>
      <c r="B105" s="20">
        <v>95</v>
      </c>
      <c r="C105" s="10" t="s">
        <v>159</v>
      </c>
      <c r="D105" s="10" t="s">
        <v>155</v>
      </c>
      <c r="E105" s="40" t="s">
        <v>280</v>
      </c>
      <c r="F105" s="42" t="s">
        <v>281</v>
      </c>
      <c r="G105" s="17" t="s">
        <v>152</v>
      </c>
      <c r="H105" s="11">
        <v>20000</v>
      </c>
      <c r="I105" s="11">
        <v>20000</v>
      </c>
      <c r="J105" s="17">
        <v>574</v>
      </c>
      <c r="K105" s="17">
        <v>0</v>
      </c>
      <c r="L105" s="17">
        <v>608</v>
      </c>
      <c r="M105" s="18">
        <v>2867.66</v>
      </c>
      <c r="N105" s="22">
        <v>25</v>
      </c>
      <c r="O105" s="18">
        <f t="shared" si="1"/>
        <v>4074.66</v>
      </c>
      <c r="P105" s="18">
        <f>+H105-O105</f>
        <v>15925.34</v>
      </c>
    </row>
    <row r="106" spans="1:16" ht="15" x14ac:dyDescent="0.25">
      <c r="A106" s="15"/>
      <c r="B106" s="20">
        <v>96</v>
      </c>
      <c r="C106" s="10" t="s">
        <v>160</v>
      </c>
      <c r="D106" s="10" t="s">
        <v>155</v>
      </c>
      <c r="E106" s="40" t="s">
        <v>280</v>
      </c>
      <c r="F106" s="42" t="s">
        <v>281</v>
      </c>
      <c r="G106" s="17" t="s">
        <v>152</v>
      </c>
      <c r="H106" s="11">
        <v>20000</v>
      </c>
      <c r="I106" s="11">
        <v>20000</v>
      </c>
      <c r="J106" s="17">
        <v>574</v>
      </c>
      <c r="K106" s="17">
        <v>0</v>
      </c>
      <c r="L106" s="17">
        <v>608</v>
      </c>
      <c r="M106" s="18">
        <v>0</v>
      </c>
      <c r="N106" s="22">
        <v>25</v>
      </c>
      <c r="O106" s="18">
        <f t="shared" si="1"/>
        <v>1207</v>
      </c>
      <c r="P106" s="18">
        <f>+H106-O106</f>
        <v>18793</v>
      </c>
    </row>
    <row r="107" spans="1:16" ht="15" x14ac:dyDescent="0.25">
      <c r="A107" s="15"/>
      <c r="B107" s="20">
        <v>97</v>
      </c>
      <c r="C107" s="10" t="s">
        <v>161</v>
      </c>
      <c r="D107" s="10" t="s">
        <v>155</v>
      </c>
      <c r="E107" s="40" t="s">
        <v>280</v>
      </c>
      <c r="F107" s="42" t="s">
        <v>281</v>
      </c>
      <c r="G107" s="17" t="s">
        <v>152</v>
      </c>
      <c r="H107" s="11">
        <v>20000</v>
      </c>
      <c r="I107" s="11">
        <v>20000</v>
      </c>
      <c r="J107" s="17">
        <v>574</v>
      </c>
      <c r="K107" s="17">
        <v>0</v>
      </c>
      <c r="L107" s="17">
        <v>608</v>
      </c>
      <c r="M107" s="18">
        <v>1000</v>
      </c>
      <c r="N107" s="22">
        <v>25</v>
      </c>
      <c r="O107" s="18">
        <f t="shared" si="1"/>
        <v>2207</v>
      </c>
      <c r="P107" s="18">
        <f>+H107-O107</f>
        <v>17793</v>
      </c>
    </row>
    <row r="108" spans="1:16" ht="15" x14ac:dyDescent="0.25">
      <c r="A108" s="15"/>
      <c r="B108" s="20">
        <v>98</v>
      </c>
      <c r="C108" s="10" t="s">
        <v>162</v>
      </c>
      <c r="D108" s="10" t="s">
        <v>155</v>
      </c>
      <c r="E108" s="40" t="s">
        <v>280</v>
      </c>
      <c r="F108" s="42" t="s">
        <v>281</v>
      </c>
      <c r="G108" s="17" t="s">
        <v>152</v>
      </c>
      <c r="H108" s="11">
        <v>20000</v>
      </c>
      <c r="I108" s="11">
        <v>20000</v>
      </c>
      <c r="J108" s="17">
        <v>574</v>
      </c>
      <c r="K108" s="17">
        <v>0</v>
      </c>
      <c r="L108" s="17">
        <v>608</v>
      </c>
      <c r="M108" s="17">
        <v>3768.14</v>
      </c>
      <c r="N108" s="22">
        <v>25</v>
      </c>
      <c r="O108" s="18">
        <f t="shared" si="1"/>
        <v>4975.1399999999994</v>
      </c>
      <c r="P108" s="18">
        <f>+H108-O108</f>
        <v>15024.86</v>
      </c>
    </row>
    <row r="109" spans="1:16" ht="15" x14ac:dyDescent="0.25">
      <c r="A109" s="15"/>
      <c r="B109" s="20">
        <v>99</v>
      </c>
      <c r="C109" s="10" t="s">
        <v>163</v>
      </c>
      <c r="D109" s="10" t="s">
        <v>32</v>
      </c>
      <c r="E109" s="40" t="s">
        <v>280</v>
      </c>
      <c r="F109" s="42" t="s">
        <v>282</v>
      </c>
      <c r="G109" s="17" t="s">
        <v>152</v>
      </c>
      <c r="H109" s="11">
        <v>27000</v>
      </c>
      <c r="I109" s="11">
        <v>27000</v>
      </c>
      <c r="J109" s="17">
        <v>774.9</v>
      </c>
      <c r="K109" s="17">
        <v>0</v>
      </c>
      <c r="L109" s="17">
        <v>820.8</v>
      </c>
      <c r="M109" s="18">
        <v>2000.53</v>
      </c>
      <c r="N109" s="22">
        <v>25</v>
      </c>
      <c r="O109" s="18">
        <f t="shared" si="1"/>
        <v>3621.2299999999996</v>
      </c>
      <c r="P109" s="18">
        <f>+H109-O109</f>
        <v>23378.77</v>
      </c>
    </row>
    <row r="110" spans="1:16" ht="15" x14ac:dyDescent="0.25">
      <c r="A110" s="15"/>
      <c r="B110" s="20">
        <v>100</v>
      </c>
      <c r="C110" s="10" t="s">
        <v>164</v>
      </c>
      <c r="D110" s="10" t="s">
        <v>155</v>
      </c>
      <c r="E110" s="40" t="s">
        <v>280</v>
      </c>
      <c r="F110" s="42" t="s">
        <v>281</v>
      </c>
      <c r="G110" s="17" t="s">
        <v>152</v>
      </c>
      <c r="H110" s="11">
        <v>18000</v>
      </c>
      <c r="I110" s="11">
        <v>18000</v>
      </c>
      <c r="J110" s="17">
        <v>516.6</v>
      </c>
      <c r="K110" s="17">
        <v>0</v>
      </c>
      <c r="L110" s="17">
        <v>547.20000000000005</v>
      </c>
      <c r="M110" s="18">
        <v>500</v>
      </c>
      <c r="N110" s="22">
        <v>25</v>
      </c>
      <c r="O110" s="18">
        <f t="shared" si="1"/>
        <v>1588.8000000000002</v>
      </c>
      <c r="P110" s="18">
        <f>+H110-O110</f>
        <v>16411.2</v>
      </c>
    </row>
    <row r="111" spans="1:16" ht="15" x14ac:dyDescent="0.25">
      <c r="A111" s="15"/>
      <c r="B111" s="20">
        <v>101</v>
      </c>
      <c r="C111" s="10" t="s">
        <v>165</v>
      </c>
      <c r="D111" s="10" t="s">
        <v>155</v>
      </c>
      <c r="E111" s="40" t="s">
        <v>280</v>
      </c>
      <c r="F111" s="42" t="s">
        <v>282</v>
      </c>
      <c r="G111" s="17" t="s">
        <v>152</v>
      </c>
      <c r="H111" s="11">
        <v>18000</v>
      </c>
      <c r="I111" s="11">
        <v>18000</v>
      </c>
      <c r="J111" s="17">
        <v>516.6</v>
      </c>
      <c r="K111" s="17">
        <v>0</v>
      </c>
      <c r="L111" s="17">
        <v>547.20000000000005</v>
      </c>
      <c r="M111" s="18">
        <v>500</v>
      </c>
      <c r="N111" s="22">
        <v>25</v>
      </c>
      <c r="O111" s="18">
        <f t="shared" si="1"/>
        <v>1588.8000000000002</v>
      </c>
      <c r="P111" s="18">
        <f>+H111-O111</f>
        <v>16411.2</v>
      </c>
    </row>
    <row r="112" spans="1:16" ht="15" x14ac:dyDescent="0.25">
      <c r="A112" s="15"/>
      <c r="B112" s="20">
        <v>102</v>
      </c>
      <c r="C112" s="10" t="s">
        <v>166</v>
      </c>
      <c r="D112" s="10" t="s">
        <v>167</v>
      </c>
      <c r="E112" s="40" t="s">
        <v>280</v>
      </c>
      <c r="F112" s="42" t="s">
        <v>282</v>
      </c>
      <c r="G112" s="17" t="s">
        <v>152</v>
      </c>
      <c r="H112" s="11">
        <v>20000</v>
      </c>
      <c r="I112" s="11">
        <v>20000</v>
      </c>
      <c r="J112" s="17">
        <v>574</v>
      </c>
      <c r="K112" s="17">
        <v>0</v>
      </c>
      <c r="L112" s="17">
        <v>608</v>
      </c>
      <c r="M112" s="18">
        <v>0</v>
      </c>
      <c r="N112" s="22">
        <v>25</v>
      </c>
      <c r="O112" s="18">
        <f t="shared" si="1"/>
        <v>1207</v>
      </c>
      <c r="P112" s="18">
        <f>+H112-O112</f>
        <v>18793</v>
      </c>
    </row>
    <row r="113" spans="1:16" ht="15" x14ac:dyDescent="0.25">
      <c r="A113" s="15"/>
      <c r="B113" s="20">
        <v>103</v>
      </c>
      <c r="C113" s="10" t="s">
        <v>169</v>
      </c>
      <c r="D113" s="10" t="s">
        <v>167</v>
      </c>
      <c r="E113" s="40" t="s">
        <v>280</v>
      </c>
      <c r="F113" s="42" t="s">
        <v>282</v>
      </c>
      <c r="G113" s="17" t="s">
        <v>152</v>
      </c>
      <c r="H113" s="11">
        <v>20000</v>
      </c>
      <c r="I113" s="11">
        <v>20000</v>
      </c>
      <c r="J113" s="17">
        <v>574</v>
      </c>
      <c r="K113" s="17">
        <v>0</v>
      </c>
      <c r="L113" s="17">
        <v>608</v>
      </c>
      <c r="M113" s="17">
        <v>0</v>
      </c>
      <c r="N113" s="22">
        <v>25</v>
      </c>
      <c r="O113" s="18">
        <f t="shared" si="1"/>
        <v>1207</v>
      </c>
      <c r="P113" s="18">
        <f>+H113-O113</f>
        <v>18793</v>
      </c>
    </row>
    <row r="114" spans="1:16" ht="15" x14ac:dyDescent="0.25">
      <c r="A114" s="15"/>
      <c r="B114" s="20">
        <v>104</v>
      </c>
      <c r="C114" s="10" t="s">
        <v>170</v>
      </c>
      <c r="D114" s="10" t="s">
        <v>167</v>
      </c>
      <c r="E114" s="40" t="s">
        <v>280</v>
      </c>
      <c r="F114" s="42" t="s">
        <v>282</v>
      </c>
      <c r="G114" s="17" t="s">
        <v>152</v>
      </c>
      <c r="H114" s="11">
        <v>20000</v>
      </c>
      <c r="I114" s="11">
        <v>20000</v>
      </c>
      <c r="J114" s="17">
        <v>574</v>
      </c>
      <c r="K114" s="17">
        <v>0</v>
      </c>
      <c r="L114" s="17">
        <v>608</v>
      </c>
      <c r="M114" s="17">
        <v>0</v>
      </c>
      <c r="N114" s="22">
        <v>25</v>
      </c>
      <c r="O114" s="18">
        <f t="shared" si="1"/>
        <v>1207</v>
      </c>
      <c r="P114" s="18">
        <f>+H114-O114</f>
        <v>18793</v>
      </c>
    </row>
    <row r="115" spans="1:16" ht="15" x14ac:dyDescent="0.25">
      <c r="A115" s="15"/>
      <c r="B115" s="20">
        <v>105</v>
      </c>
      <c r="C115" s="10" t="s">
        <v>171</v>
      </c>
      <c r="D115" s="10" t="s">
        <v>167</v>
      </c>
      <c r="E115" s="40" t="s">
        <v>280</v>
      </c>
      <c r="F115" s="42" t="s">
        <v>282</v>
      </c>
      <c r="G115" s="17" t="s">
        <v>152</v>
      </c>
      <c r="H115" s="11">
        <v>20000</v>
      </c>
      <c r="I115" s="11">
        <v>20000</v>
      </c>
      <c r="J115" s="17">
        <v>574</v>
      </c>
      <c r="K115" s="17">
        <v>0</v>
      </c>
      <c r="L115" s="17">
        <v>608</v>
      </c>
      <c r="M115" s="17">
        <v>5184.16</v>
      </c>
      <c r="N115" s="22">
        <v>25</v>
      </c>
      <c r="O115" s="18">
        <f t="shared" si="1"/>
        <v>6391.16</v>
      </c>
      <c r="P115" s="18">
        <f>+H115-O115</f>
        <v>13608.84</v>
      </c>
    </row>
    <row r="116" spans="1:16" ht="15" x14ac:dyDescent="0.25">
      <c r="A116" s="15"/>
      <c r="B116" s="20">
        <v>106</v>
      </c>
      <c r="C116" s="10" t="s">
        <v>172</v>
      </c>
      <c r="D116" s="10" t="s">
        <v>167</v>
      </c>
      <c r="E116" s="40" t="s">
        <v>280</v>
      </c>
      <c r="F116" s="42" t="s">
        <v>282</v>
      </c>
      <c r="G116" s="17" t="s">
        <v>168</v>
      </c>
      <c r="H116" s="11">
        <v>20000</v>
      </c>
      <c r="I116" s="11">
        <v>20000</v>
      </c>
      <c r="J116" s="17">
        <v>574</v>
      </c>
      <c r="K116" s="17">
        <v>0</v>
      </c>
      <c r="L116" s="17">
        <v>608</v>
      </c>
      <c r="M116" s="17">
        <v>2341.4299999999998</v>
      </c>
      <c r="N116" s="22">
        <v>25</v>
      </c>
      <c r="O116" s="18">
        <f t="shared" si="1"/>
        <v>3548.43</v>
      </c>
      <c r="P116" s="18">
        <f>+H116-O116</f>
        <v>16451.57</v>
      </c>
    </row>
    <row r="117" spans="1:16" ht="15" x14ac:dyDescent="0.25">
      <c r="A117" s="15"/>
      <c r="B117" s="20">
        <v>107</v>
      </c>
      <c r="C117" s="10" t="s">
        <v>173</v>
      </c>
      <c r="D117" s="10" t="s">
        <v>167</v>
      </c>
      <c r="E117" s="40" t="s">
        <v>280</v>
      </c>
      <c r="F117" s="42" t="s">
        <v>282</v>
      </c>
      <c r="G117" s="17" t="s">
        <v>168</v>
      </c>
      <c r="H117" s="11">
        <v>20000</v>
      </c>
      <c r="I117" s="11">
        <v>20000</v>
      </c>
      <c r="J117" s="17">
        <v>574</v>
      </c>
      <c r="K117" s="17">
        <v>0</v>
      </c>
      <c r="L117" s="17">
        <v>608</v>
      </c>
      <c r="M117" s="17">
        <v>1919.78</v>
      </c>
      <c r="N117" s="22">
        <v>25</v>
      </c>
      <c r="O117" s="18">
        <f t="shared" si="1"/>
        <v>3126.7799999999997</v>
      </c>
      <c r="P117" s="18">
        <f>+H117-O117</f>
        <v>16873.22</v>
      </c>
    </row>
    <row r="118" spans="1:16" ht="15" x14ac:dyDescent="0.25">
      <c r="A118" s="15"/>
      <c r="B118" s="20">
        <v>108</v>
      </c>
      <c r="C118" s="10" t="s">
        <v>174</v>
      </c>
      <c r="D118" s="10" t="s">
        <v>167</v>
      </c>
      <c r="E118" s="40" t="s">
        <v>280</v>
      </c>
      <c r="F118" s="42" t="s">
        <v>282</v>
      </c>
      <c r="G118" s="17" t="s">
        <v>168</v>
      </c>
      <c r="H118" s="11">
        <v>20000</v>
      </c>
      <c r="I118" s="11">
        <v>20000</v>
      </c>
      <c r="J118" s="17">
        <v>574</v>
      </c>
      <c r="K118" s="17">
        <v>0</v>
      </c>
      <c r="L118" s="17">
        <v>608</v>
      </c>
      <c r="M118" s="17">
        <v>3000</v>
      </c>
      <c r="N118" s="22">
        <v>25</v>
      </c>
      <c r="O118" s="18">
        <f t="shared" si="1"/>
        <v>4207</v>
      </c>
      <c r="P118" s="18">
        <f>+H118-O118</f>
        <v>15793</v>
      </c>
    </row>
    <row r="119" spans="1:16" ht="15" x14ac:dyDescent="0.25">
      <c r="A119" s="15"/>
      <c r="B119" s="20">
        <v>109</v>
      </c>
      <c r="C119" s="10" t="s">
        <v>175</v>
      </c>
      <c r="D119" s="10" t="s">
        <v>167</v>
      </c>
      <c r="E119" s="40" t="s">
        <v>280</v>
      </c>
      <c r="F119" s="42" t="s">
        <v>282</v>
      </c>
      <c r="G119" s="17" t="s">
        <v>168</v>
      </c>
      <c r="H119" s="11">
        <v>20000</v>
      </c>
      <c r="I119" s="11">
        <v>20000</v>
      </c>
      <c r="J119" s="17">
        <v>574</v>
      </c>
      <c r="K119" s="17">
        <v>0</v>
      </c>
      <c r="L119" s="17">
        <v>608</v>
      </c>
      <c r="M119" s="18">
        <v>1634.84</v>
      </c>
      <c r="N119" s="22">
        <v>25</v>
      </c>
      <c r="O119" s="18">
        <f t="shared" si="1"/>
        <v>2841.84</v>
      </c>
      <c r="P119" s="18">
        <f>+H119-O119</f>
        <v>17158.16</v>
      </c>
    </row>
    <row r="120" spans="1:16" ht="15" x14ac:dyDescent="0.25">
      <c r="A120" s="15"/>
      <c r="B120" s="20">
        <v>110</v>
      </c>
      <c r="C120" s="10" t="s">
        <v>176</v>
      </c>
      <c r="D120" s="10" t="s">
        <v>167</v>
      </c>
      <c r="E120" s="40" t="s">
        <v>280</v>
      </c>
      <c r="F120" s="42" t="s">
        <v>282</v>
      </c>
      <c r="G120" s="17" t="s">
        <v>168</v>
      </c>
      <c r="H120" s="11">
        <v>20000</v>
      </c>
      <c r="I120" s="11">
        <v>20000</v>
      </c>
      <c r="J120" s="17">
        <v>574</v>
      </c>
      <c r="K120" s="17">
        <v>0</v>
      </c>
      <c r="L120" s="17">
        <v>608</v>
      </c>
      <c r="M120" s="18">
        <v>0</v>
      </c>
      <c r="N120" s="22">
        <v>25</v>
      </c>
      <c r="O120" s="18">
        <f t="shared" si="1"/>
        <v>1207</v>
      </c>
      <c r="P120" s="18">
        <f>+H120-O120</f>
        <v>18793</v>
      </c>
    </row>
    <row r="121" spans="1:16" ht="15" x14ac:dyDescent="0.25">
      <c r="A121" s="15"/>
      <c r="B121" s="20">
        <v>111</v>
      </c>
      <c r="C121" s="10" t="s">
        <v>177</v>
      </c>
      <c r="D121" s="10" t="s">
        <v>167</v>
      </c>
      <c r="E121" s="40" t="s">
        <v>280</v>
      </c>
      <c r="F121" s="42" t="s">
        <v>282</v>
      </c>
      <c r="G121" s="17" t="s">
        <v>168</v>
      </c>
      <c r="H121" s="11">
        <v>20000</v>
      </c>
      <c r="I121" s="11">
        <v>20000</v>
      </c>
      <c r="J121" s="17">
        <v>574</v>
      </c>
      <c r="K121" s="17">
        <v>0</v>
      </c>
      <c r="L121" s="17">
        <v>608</v>
      </c>
      <c r="M121" s="18">
        <v>2391.19</v>
      </c>
      <c r="N121" s="22">
        <v>25</v>
      </c>
      <c r="O121" s="18">
        <f t="shared" si="1"/>
        <v>3598.19</v>
      </c>
      <c r="P121" s="18">
        <f>+H121-O121</f>
        <v>16401.810000000001</v>
      </c>
    </row>
    <row r="122" spans="1:16" ht="15" x14ac:dyDescent="0.25">
      <c r="A122" s="15"/>
      <c r="B122" s="20">
        <v>112</v>
      </c>
      <c r="C122" s="10" t="s">
        <v>178</v>
      </c>
      <c r="D122" s="10" t="s">
        <v>167</v>
      </c>
      <c r="E122" s="40" t="s">
        <v>280</v>
      </c>
      <c r="F122" s="42" t="s">
        <v>282</v>
      </c>
      <c r="G122" s="17" t="s">
        <v>168</v>
      </c>
      <c r="H122" s="11">
        <v>20000</v>
      </c>
      <c r="I122" s="11">
        <v>20000</v>
      </c>
      <c r="J122" s="17">
        <v>574</v>
      </c>
      <c r="K122" s="17">
        <v>0</v>
      </c>
      <c r="L122" s="17">
        <v>608</v>
      </c>
      <c r="M122" s="18">
        <v>0</v>
      </c>
      <c r="N122" s="22">
        <v>25</v>
      </c>
      <c r="O122" s="18">
        <f t="shared" si="1"/>
        <v>1207</v>
      </c>
      <c r="P122" s="18">
        <f>+H122-O122</f>
        <v>18793</v>
      </c>
    </row>
    <row r="123" spans="1:16" ht="15" x14ac:dyDescent="0.25">
      <c r="A123" s="15"/>
      <c r="B123" s="20">
        <v>113</v>
      </c>
      <c r="C123" s="10" t="s">
        <v>179</v>
      </c>
      <c r="D123" s="10" t="s">
        <v>167</v>
      </c>
      <c r="E123" s="40" t="s">
        <v>280</v>
      </c>
      <c r="F123" s="42" t="s">
        <v>282</v>
      </c>
      <c r="G123" s="17" t="s">
        <v>168</v>
      </c>
      <c r="H123" s="11">
        <v>20000</v>
      </c>
      <c r="I123" s="11">
        <v>20000</v>
      </c>
      <c r="J123" s="17">
        <v>574</v>
      </c>
      <c r="K123" s="17">
        <v>0</v>
      </c>
      <c r="L123" s="17">
        <v>608</v>
      </c>
      <c r="M123" s="18">
        <v>2255.89</v>
      </c>
      <c r="N123" s="22">
        <v>25</v>
      </c>
      <c r="O123" s="18">
        <f t="shared" si="1"/>
        <v>3462.89</v>
      </c>
      <c r="P123" s="18">
        <f>+H123-O123</f>
        <v>16537.11</v>
      </c>
    </row>
    <row r="124" spans="1:16" ht="15" x14ac:dyDescent="0.25">
      <c r="A124" s="15"/>
      <c r="B124" s="20">
        <v>114</v>
      </c>
      <c r="C124" s="10" t="s">
        <v>180</v>
      </c>
      <c r="D124" s="10" t="s">
        <v>167</v>
      </c>
      <c r="E124" s="40" t="s">
        <v>280</v>
      </c>
      <c r="F124" s="42" t="s">
        <v>282</v>
      </c>
      <c r="G124" s="17" t="s">
        <v>168</v>
      </c>
      <c r="H124" s="11">
        <v>20000</v>
      </c>
      <c r="I124" s="11">
        <v>20000</v>
      </c>
      <c r="J124" s="17">
        <v>574</v>
      </c>
      <c r="K124" s="17">
        <v>0</v>
      </c>
      <c r="L124" s="17">
        <v>608</v>
      </c>
      <c r="M124" s="17">
        <v>0</v>
      </c>
      <c r="N124" s="22">
        <v>25</v>
      </c>
      <c r="O124" s="18">
        <f t="shared" si="1"/>
        <v>1207</v>
      </c>
      <c r="P124" s="18">
        <f>+H124-O124</f>
        <v>18793</v>
      </c>
    </row>
    <row r="125" spans="1:16" ht="15" x14ac:dyDescent="0.25">
      <c r="A125" s="15"/>
      <c r="B125" s="20">
        <v>115</v>
      </c>
      <c r="C125" s="10" t="s">
        <v>181</v>
      </c>
      <c r="D125" s="10" t="s">
        <v>167</v>
      </c>
      <c r="E125" s="40" t="s">
        <v>280</v>
      </c>
      <c r="F125" s="42" t="s">
        <v>282</v>
      </c>
      <c r="G125" s="17" t="s">
        <v>168</v>
      </c>
      <c r="H125" s="11">
        <v>20000</v>
      </c>
      <c r="I125" s="11">
        <v>20000</v>
      </c>
      <c r="J125" s="17">
        <v>574</v>
      </c>
      <c r="K125" s="17">
        <v>0</v>
      </c>
      <c r="L125" s="17">
        <v>608</v>
      </c>
      <c r="M125" s="18">
        <v>3124.94</v>
      </c>
      <c r="N125" s="22">
        <v>25</v>
      </c>
      <c r="O125" s="18">
        <f t="shared" si="1"/>
        <v>4331.9400000000005</v>
      </c>
      <c r="P125" s="18">
        <f>+H125-O125</f>
        <v>15668.06</v>
      </c>
    </row>
    <row r="126" spans="1:16" ht="15" x14ac:dyDescent="0.25">
      <c r="A126" s="15"/>
      <c r="B126" s="20">
        <v>116</v>
      </c>
      <c r="C126" s="10" t="s">
        <v>182</v>
      </c>
      <c r="D126" s="10" t="s">
        <v>167</v>
      </c>
      <c r="E126" s="40" t="s">
        <v>280</v>
      </c>
      <c r="F126" s="42" t="s">
        <v>282</v>
      </c>
      <c r="G126" s="17" t="s">
        <v>168</v>
      </c>
      <c r="H126" s="11">
        <v>20000</v>
      </c>
      <c r="I126" s="11">
        <v>20000</v>
      </c>
      <c r="J126" s="17">
        <v>574</v>
      </c>
      <c r="K126" s="17">
        <v>0</v>
      </c>
      <c r="L126" s="17">
        <v>608</v>
      </c>
      <c r="M126" s="17">
        <v>0</v>
      </c>
      <c r="N126" s="22">
        <v>25</v>
      </c>
      <c r="O126" s="18">
        <f t="shared" si="1"/>
        <v>1207</v>
      </c>
      <c r="P126" s="18">
        <f>+H126-O126</f>
        <v>18793</v>
      </c>
    </row>
    <row r="127" spans="1:16" ht="15" x14ac:dyDescent="0.25">
      <c r="A127" s="15"/>
      <c r="B127" s="20">
        <v>117</v>
      </c>
      <c r="C127" s="10" t="s">
        <v>183</v>
      </c>
      <c r="D127" s="10" t="s">
        <v>167</v>
      </c>
      <c r="E127" s="40" t="s">
        <v>280</v>
      </c>
      <c r="F127" s="42" t="s">
        <v>282</v>
      </c>
      <c r="G127" s="17" t="s">
        <v>168</v>
      </c>
      <c r="H127" s="11">
        <v>20000</v>
      </c>
      <c r="I127" s="11">
        <v>20000</v>
      </c>
      <c r="J127" s="17">
        <v>574</v>
      </c>
      <c r="K127" s="17">
        <v>0</v>
      </c>
      <c r="L127" s="17">
        <v>608</v>
      </c>
      <c r="M127" s="18">
        <v>500</v>
      </c>
      <c r="N127" s="22">
        <v>25</v>
      </c>
      <c r="O127" s="18">
        <f t="shared" si="1"/>
        <v>1707</v>
      </c>
      <c r="P127" s="18">
        <f>+H127-O127</f>
        <v>18293</v>
      </c>
    </row>
    <row r="128" spans="1:16" ht="15" x14ac:dyDescent="0.25">
      <c r="A128" s="15"/>
      <c r="B128" s="20">
        <v>118</v>
      </c>
      <c r="C128" s="10" t="s">
        <v>184</v>
      </c>
      <c r="D128" s="10" t="s">
        <v>167</v>
      </c>
      <c r="E128" s="40" t="s">
        <v>280</v>
      </c>
      <c r="F128" s="42" t="s">
        <v>282</v>
      </c>
      <c r="G128" s="17" t="s">
        <v>168</v>
      </c>
      <c r="H128" s="11">
        <v>20000</v>
      </c>
      <c r="I128" s="11">
        <v>20000</v>
      </c>
      <c r="J128" s="17">
        <v>574</v>
      </c>
      <c r="K128" s="17">
        <v>0</v>
      </c>
      <c r="L128" s="17">
        <v>608</v>
      </c>
      <c r="M128" s="17">
        <v>5335.43</v>
      </c>
      <c r="N128" s="22">
        <v>25</v>
      </c>
      <c r="O128" s="18">
        <f t="shared" si="1"/>
        <v>6542.43</v>
      </c>
      <c r="P128" s="18">
        <f>+H128-O128</f>
        <v>13457.57</v>
      </c>
    </row>
    <row r="129" spans="1:16" ht="15" x14ac:dyDescent="0.25">
      <c r="A129" s="15"/>
      <c r="B129" s="20">
        <v>119</v>
      </c>
      <c r="C129" s="10" t="s">
        <v>185</v>
      </c>
      <c r="D129" s="10" t="s">
        <v>167</v>
      </c>
      <c r="E129" s="40" t="s">
        <v>280</v>
      </c>
      <c r="F129" s="42" t="s">
        <v>282</v>
      </c>
      <c r="G129" s="17" t="s">
        <v>168</v>
      </c>
      <c r="H129" s="11">
        <v>20000</v>
      </c>
      <c r="I129" s="11">
        <v>20000</v>
      </c>
      <c r="J129" s="17">
        <v>574</v>
      </c>
      <c r="K129" s="17">
        <v>0</v>
      </c>
      <c r="L129" s="17">
        <v>608</v>
      </c>
      <c r="M129" s="18">
        <v>4834.84</v>
      </c>
      <c r="N129" s="22">
        <v>25</v>
      </c>
      <c r="O129" s="18">
        <f t="shared" si="1"/>
        <v>6041.84</v>
      </c>
      <c r="P129" s="18">
        <f>+H129-O129</f>
        <v>13958.16</v>
      </c>
    </row>
    <row r="130" spans="1:16" ht="15" x14ac:dyDescent="0.25">
      <c r="A130" s="15"/>
      <c r="B130" s="20">
        <v>120</v>
      </c>
      <c r="C130" s="10" t="s">
        <v>186</v>
      </c>
      <c r="D130" s="10" t="s">
        <v>167</v>
      </c>
      <c r="E130" s="40" t="s">
        <v>280</v>
      </c>
      <c r="F130" s="42" t="s">
        <v>282</v>
      </c>
      <c r="G130" s="17" t="s">
        <v>168</v>
      </c>
      <c r="H130" s="11">
        <v>20000</v>
      </c>
      <c r="I130" s="11">
        <v>20000</v>
      </c>
      <c r="J130" s="17">
        <v>574</v>
      </c>
      <c r="K130" s="17">
        <v>0</v>
      </c>
      <c r="L130" s="17">
        <v>608</v>
      </c>
      <c r="M130" s="17">
        <v>4183.88</v>
      </c>
      <c r="N130" s="22">
        <v>25</v>
      </c>
      <c r="O130" s="18">
        <f t="shared" si="1"/>
        <v>5390.88</v>
      </c>
      <c r="P130" s="18">
        <f>+H130-O130</f>
        <v>14609.119999999999</v>
      </c>
    </row>
    <row r="131" spans="1:16" ht="15" x14ac:dyDescent="0.25">
      <c r="A131" s="15"/>
      <c r="B131" s="20">
        <v>121</v>
      </c>
      <c r="C131" s="10" t="s">
        <v>187</v>
      </c>
      <c r="D131" s="10" t="s">
        <v>167</v>
      </c>
      <c r="E131" s="40" t="s">
        <v>280</v>
      </c>
      <c r="F131" s="42" t="s">
        <v>282</v>
      </c>
      <c r="G131" s="17" t="s">
        <v>168</v>
      </c>
      <c r="H131" s="11">
        <v>20000</v>
      </c>
      <c r="I131" s="11">
        <v>20000</v>
      </c>
      <c r="J131" s="17">
        <v>574</v>
      </c>
      <c r="K131" s="17">
        <v>0</v>
      </c>
      <c r="L131" s="17">
        <v>608</v>
      </c>
      <c r="M131" s="17">
        <v>3434.36</v>
      </c>
      <c r="N131" s="22">
        <v>25</v>
      </c>
      <c r="O131" s="18">
        <f t="shared" si="1"/>
        <v>4641.3600000000006</v>
      </c>
      <c r="P131" s="18">
        <f>+H131-O131</f>
        <v>15358.64</v>
      </c>
    </row>
    <row r="132" spans="1:16" ht="15" x14ac:dyDescent="0.25">
      <c r="A132" s="15"/>
      <c r="B132" s="20">
        <v>122</v>
      </c>
      <c r="C132" s="10" t="s">
        <v>188</v>
      </c>
      <c r="D132" s="10" t="s">
        <v>167</v>
      </c>
      <c r="E132" s="40" t="s">
        <v>280</v>
      </c>
      <c r="F132" s="42" t="s">
        <v>282</v>
      </c>
      <c r="G132" s="17" t="s">
        <v>168</v>
      </c>
      <c r="H132" s="11">
        <v>9333.33</v>
      </c>
      <c r="I132" s="11">
        <v>9333.33</v>
      </c>
      <c r="J132" s="17">
        <v>574</v>
      </c>
      <c r="K132" s="17">
        <v>0</v>
      </c>
      <c r="L132" s="17">
        <v>608</v>
      </c>
      <c r="M132" s="18">
        <v>1445.6</v>
      </c>
      <c r="N132" s="22">
        <v>25</v>
      </c>
      <c r="O132" s="18">
        <f t="shared" si="1"/>
        <v>2652.6</v>
      </c>
      <c r="P132" s="18">
        <f>+H132-O132</f>
        <v>6680.73</v>
      </c>
    </row>
    <row r="133" spans="1:16" ht="15" x14ac:dyDescent="0.25">
      <c r="A133" s="15"/>
      <c r="B133" s="20">
        <v>123</v>
      </c>
      <c r="C133" s="10" t="s">
        <v>189</v>
      </c>
      <c r="D133" s="10" t="s">
        <v>167</v>
      </c>
      <c r="E133" s="40" t="s">
        <v>280</v>
      </c>
      <c r="F133" s="42" t="s">
        <v>282</v>
      </c>
      <c r="G133" s="17" t="s">
        <v>168</v>
      </c>
      <c r="H133" s="11">
        <v>20000</v>
      </c>
      <c r="I133" s="11">
        <v>20000</v>
      </c>
      <c r="J133" s="17">
        <v>574</v>
      </c>
      <c r="K133" s="17">
        <v>0</v>
      </c>
      <c r="L133" s="17">
        <v>608</v>
      </c>
      <c r="M133" s="18">
        <v>0</v>
      </c>
      <c r="N133" s="22">
        <v>25</v>
      </c>
      <c r="O133" s="18">
        <f t="shared" si="1"/>
        <v>1207</v>
      </c>
      <c r="P133" s="18">
        <f>+H133-O133</f>
        <v>18793</v>
      </c>
    </row>
    <row r="134" spans="1:16" ht="15" x14ac:dyDescent="0.25">
      <c r="A134" s="15"/>
      <c r="B134" s="20">
        <v>124</v>
      </c>
      <c r="C134" s="10" t="s">
        <v>190</v>
      </c>
      <c r="D134" s="10" t="s">
        <v>167</v>
      </c>
      <c r="E134" s="40" t="s">
        <v>280</v>
      </c>
      <c r="F134" s="42" t="s">
        <v>282</v>
      </c>
      <c r="G134" s="17" t="s">
        <v>168</v>
      </c>
      <c r="H134" s="11">
        <v>20000</v>
      </c>
      <c r="I134" s="11">
        <v>20000</v>
      </c>
      <c r="J134" s="17">
        <v>574</v>
      </c>
      <c r="K134" s="17">
        <v>0</v>
      </c>
      <c r="L134" s="17">
        <v>608</v>
      </c>
      <c r="M134" s="18">
        <v>2418.39</v>
      </c>
      <c r="N134" s="22">
        <v>25</v>
      </c>
      <c r="O134" s="18">
        <f t="shared" si="1"/>
        <v>3625.39</v>
      </c>
      <c r="P134" s="18">
        <f>+H134-O134</f>
        <v>16374.61</v>
      </c>
    </row>
    <row r="135" spans="1:16" ht="15" x14ac:dyDescent="0.25">
      <c r="A135" s="15"/>
      <c r="B135" s="20">
        <v>125</v>
      </c>
      <c r="C135" s="10" t="s">
        <v>191</v>
      </c>
      <c r="D135" s="10" t="s">
        <v>167</v>
      </c>
      <c r="E135" s="40" t="s">
        <v>280</v>
      </c>
      <c r="F135" s="42" t="s">
        <v>282</v>
      </c>
      <c r="G135" s="17" t="s">
        <v>168</v>
      </c>
      <c r="H135" s="11">
        <v>20000</v>
      </c>
      <c r="I135" s="11">
        <v>20000</v>
      </c>
      <c r="J135" s="17">
        <v>574</v>
      </c>
      <c r="K135" s="17">
        <v>0</v>
      </c>
      <c r="L135" s="17">
        <v>608</v>
      </c>
      <c r="M135" s="18">
        <v>500</v>
      </c>
      <c r="N135" s="22">
        <v>25</v>
      </c>
      <c r="O135" s="18">
        <f t="shared" si="1"/>
        <v>1707</v>
      </c>
      <c r="P135" s="18">
        <f>+H135-O135</f>
        <v>18293</v>
      </c>
    </row>
    <row r="136" spans="1:16" ht="15" x14ac:dyDescent="0.25">
      <c r="A136" s="15"/>
      <c r="B136" s="20">
        <v>126</v>
      </c>
      <c r="C136" s="10" t="s">
        <v>192</v>
      </c>
      <c r="D136" s="10" t="s">
        <v>167</v>
      </c>
      <c r="E136" s="40" t="s">
        <v>280</v>
      </c>
      <c r="F136" s="42" t="s">
        <v>282</v>
      </c>
      <c r="G136" s="17" t="s">
        <v>168</v>
      </c>
      <c r="H136" s="11">
        <v>20000</v>
      </c>
      <c r="I136" s="11">
        <v>20000</v>
      </c>
      <c r="J136" s="17">
        <v>574</v>
      </c>
      <c r="K136" s="17">
        <v>0</v>
      </c>
      <c r="L136" s="17">
        <v>608</v>
      </c>
      <c r="M136" s="18">
        <v>1425.52</v>
      </c>
      <c r="N136" s="22">
        <v>25</v>
      </c>
      <c r="O136" s="18">
        <f t="shared" si="1"/>
        <v>2632.52</v>
      </c>
      <c r="P136" s="18">
        <f>+H136-O136</f>
        <v>17367.48</v>
      </c>
    </row>
    <row r="137" spans="1:16" ht="15" x14ac:dyDescent="0.25">
      <c r="A137" s="15"/>
      <c r="B137" s="20">
        <v>127</v>
      </c>
      <c r="C137" s="10" t="s">
        <v>193</v>
      </c>
      <c r="D137" s="10" t="s">
        <v>167</v>
      </c>
      <c r="E137" s="40" t="s">
        <v>280</v>
      </c>
      <c r="F137" s="42" t="s">
        <v>282</v>
      </c>
      <c r="G137" s="17" t="s">
        <v>168</v>
      </c>
      <c r="H137" s="11">
        <v>20000</v>
      </c>
      <c r="I137" s="11">
        <v>20000</v>
      </c>
      <c r="J137" s="17">
        <v>574</v>
      </c>
      <c r="K137" s="17">
        <v>0</v>
      </c>
      <c r="L137" s="17">
        <v>608</v>
      </c>
      <c r="M137" s="17">
        <v>1520.08</v>
      </c>
      <c r="N137" s="22">
        <v>25</v>
      </c>
      <c r="O137" s="18">
        <f t="shared" si="1"/>
        <v>2727.08</v>
      </c>
      <c r="P137" s="18">
        <f>+H137-O137</f>
        <v>17272.919999999998</v>
      </c>
    </row>
    <row r="138" spans="1:16" ht="15" x14ac:dyDescent="0.25">
      <c r="A138" s="15"/>
      <c r="B138" s="20">
        <v>128</v>
      </c>
      <c r="C138" s="10" t="s">
        <v>194</v>
      </c>
      <c r="D138" s="10" t="s">
        <v>167</v>
      </c>
      <c r="E138" s="40" t="s">
        <v>280</v>
      </c>
      <c r="F138" s="42" t="s">
        <v>282</v>
      </c>
      <c r="G138" s="17" t="s">
        <v>168</v>
      </c>
      <c r="H138" s="11">
        <v>20000</v>
      </c>
      <c r="I138" s="11">
        <v>20000</v>
      </c>
      <c r="J138" s="17">
        <v>574</v>
      </c>
      <c r="K138" s="17">
        <v>0</v>
      </c>
      <c r="L138" s="17">
        <v>608</v>
      </c>
      <c r="M138" s="18">
        <v>1000</v>
      </c>
      <c r="N138" s="22">
        <v>25</v>
      </c>
      <c r="O138" s="18">
        <f t="shared" si="1"/>
        <v>2207</v>
      </c>
      <c r="P138" s="18">
        <f>+H138-O138</f>
        <v>17793</v>
      </c>
    </row>
    <row r="139" spans="1:16" ht="15" x14ac:dyDescent="0.25">
      <c r="A139" s="15"/>
      <c r="B139" s="20">
        <v>129</v>
      </c>
      <c r="C139" s="10" t="s">
        <v>195</v>
      </c>
      <c r="D139" s="10" t="s">
        <v>167</v>
      </c>
      <c r="E139" s="40" t="s">
        <v>280</v>
      </c>
      <c r="F139" s="42" t="s">
        <v>282</v>
      </c>
      <c r="G139" s="17" t="s">
        <v>168</v>
      </c>
      <c r="H139" s="11">
        <v>20000</v>
      </c>
      <c r="I139" s="11">
        <v>20000</v>
      </c>
      <c r="J139" s="17">
        <v>574</v>
      </c>
      <c r="K139" s="17">
        <v>0</v>
      </c>
      <c r="L139" s="17">
        <v>608</v>
      </c>
      <c r="M139" s="17">
        <v>1614.64</v>
      </c>
      <c r="N139" s="22">
        <v>25</v>
      </c>
      <c r="O139" s="18">
        <f t="shared" ref="O139:O198" si="2">+J139+K139+L139+M139+N139</f>
        <v>2821.6400000000003</v>
      </c>
      <c r="P139" s="18">
        <f>+H139-O139</f>
        <v>17178.36</v>
      </c>
    </row>
    <row r="140" spans="1:16" ht="15" x14ac:dyDescent="0.25">
      <c r="A140" s="15"/>
      <c r="B140" s="20">
        <v>130</v>
      </c>
      <c r="C140" s="10" t="s">
        <v>196</v>
      </c>
      <c r="D140" s="10" t="s">
        <v>167</v>
      </c>
      <c r="E140" s="40" t="s">
        <v>280</v>
      </c>
      <c r="F140" s="42" t="s">
        <v>282</v>
      </c>
      <c r="G140" s="17" t="s">
        <v>168</v>
      </c>
      <c r="H140" s="11">
        <v>20000</v>
      </c>
      <c r="I140" s="11">
        <v>20000</v>
      </c>
      <c r="J140" s="17">
        <v>574</v>
      </c>
      <c r="K140" s="17">
        <v>0</v>
      </c>
      <c r="L140" s="17">
        <v>608</v>
      </c>
      <c r="M140" s="18">
        <v>500</v>
      </c>
      <c r="N140" s="22">
        <v>25</v>
      </c>
      <c r="O140" s="18">
        <f t="shared" si="2"/>
        <v>1707</v>
      </c>
      <c r="P140" s="18">
        <f>+H140-O140</f>
        <v>18293</v>
      </c>
    </row>
    <row r="141" spans="1:16" ht="15" x14ac:dyDescent="0.25">
      <c r="A141" s="15"/>
      <c r="B141" s="20">
        <v>131</v>
      </c>
      <c r="C141" s="10" t="s">
        <v>197</v>
      </c>
      <c r="D141" s="10" t="s">
        <v>167</v>
      </c>
      <c r="E141" s="40" t="s">
        <v>280</v>
      </c>
      <c r="F141" s="42" t="s">
        <v>282</v>
      </c>
      <c r="G141" s="17" t="s">
        <v>168</v>
      </c>
      <c r="H141" s="11">
        <v>20000</v>
      </c>
      <c r="I141" s="11">
        <v>20000</v>
      </c>
      <c r="J141" s="17">
        <v>574</v>
      </c>
      <c r="K141" s="17">
        <v>0</v>
      </c>
      <c r="L141" s="17">
        <v>608</v>
      </c>
      <c r="M141" s="18">
        <v>0</v>
      </c>
      <c r="N141" s="22">
        <v>25</v>
      </c>
      <c r="O141" s="18">
        <f t="shared" si="2"/>
        <v>1207</v>
      </c>
      <c r="P141" s="18">
        <f>+H141-O141</f>
        <v>18793</v>
      </c>
    </row>
    <row r="142" spans="1:16" ht="15" x14ac:dyDescent="0.25">
      <c r="A142" s="15"/>
      <c r="B142" s="20">
        <v>132</v>
      </c>
      <c r="C142" s="10" t="s">
        <v>198</v>
      </c>
      <c r="D142" s="10" t="s">
        <v>167</v>
      </c>
      <c r="E142" s="40" t="s">
        <v>280</v>
      </c>
      <c r="F142" s="42" t="s">
        <v>282</v>
      </c>
      <c r="G142" s="17" t="s">
        <v>168</v>
      </c>
      <c r="H142" s="11">
        <v>20000</v>
      </c>
      <c r="I142" s="11">
        <v>20000</v>
      </c>
      <c r="J142" s="17">
        <v>574</v>
      </c>
      <c r="K142" s="17">
        <v>0</v>
      </c>
      <c r="L142" s="17">
        <v>608</v>
      </c>
      <c r="M142" s="18">
        <v>1000</v>
      </c>
      <c r="N142" s="22">
        <v>25</v>
      </c>
      <c r="O142" s="18">
        <f t="shared" si="2"/>
        <v>2207</v>
      </c>
      <c r="P142" s="18">
        <f>+H142-O142</f>
        <v>17793</v>
      </c>
    </row>
    <row r="143" spans="1:16" ht="15" x14ac:dyDescent="0.25">
      <c r="A143" s="15"/>
      <c r="B143" s="20">
        <v>133</v>
      </c>
      <c r="C143" s="10" t="s">
        <v>199</v>
      </c>
      <c r="D143" s="10" t="s">
        <v>167</v>
      </c>
      <c r="E143" s="40" t="s">
        <v>280</v>
      </c>
      <c r="F143" s="42" t="s">
        <v>282</v>
      </c>
      <c r="G143" s="17" t="s">
        <v>168</v>
      </c>
      <c r="H143" s="11">
        <v>20000</v>
      </c>
      <c r="I143" s="11">
        <v>20000</v>
      </c>
      <c r="J143" s="17">
        <v>574</v>
      </c>
      <c r="K143" s="17">
        <v>0</v>
      </c>
      <c r="L143" s="17">
        <v>608</v>
      </c>
      <c r="M143" s="18">
        <v>0</v>
      </c>
      <c r="N143" s="22">
        <v>25</v>
      </c>
      <c r="O143" s="18">
        <f t="shared" si="2"/>
        <v>1207</v>
      </c>
      <c r="P143" s="18">
        <f>+H143-O143</f>
        <v>18793</v>
      </c>
    </row>
    <row r="144" spans="1:16" ht="15" x14ac:dyDescent="0.25">
      <c r="A144" s="15"/>
      <c r="B144" s="20">
        <v>134</v>
      </c>
      <c r="C144" s="10" t="s">
        <v>276</v>
      </c>
      <c r="D144" s="10" t="s">
        <v>167</v>
      </c>
      <c r="E144" s="40" t="s">
        <v>280</v>
      </c>
      <c r="F144" s="42" t="s">
        <v>282</v>
      </c>
      <c r="G144" s="17" t="s">
        <v>168</v>
      </c>
      <c r="H144" s="11">
        <v>20000</v>
      </c>
      <c r="I144" s="11">
        <v>20000</v>
      </c>
      <c r="J144" s="17">
        <v>574</v>
      </c>
      <c r="K144" s="17">
        <v>0</v>
      </c>
      <c r="L144" s="17">
        <v>608</v>
      </c>
      <c r="M144" s="18">
        <v>2000</v>
      </c>
      <c r="N144" s="22">
        <v>25</v>
      </c>
      <c r="O144" s="18">
        <f t="shared" si="2"/>
        <v>3207</v>
      </c>
      <c r="P144" s="18">
        <f>+H144-O144</f>
        <v>16793</v>
      </c>
    </row>
    <row r="145" spans="1:16" ht="15" x14ac:dyDescent="0.25">
      <c r="A145" s="15"/>
      <c r="B145" s="20">
        <v>135</v>
      </c>
      <c r="C145" s="10" t="s">
        <v>200</v>
      </c>
      <c r="D145" s="10" t="s">
        <v>167</v>
      </c>
      <c r="E145" s="40" t="s">
        <v>280</v>
      </c>
      <c r="F145" s="42" t="s">
        <v>282</v>
      </c>
      <c r="G145" s="17" t="s">
        <v>168</v>
      </c>
      <c r="H145" s="11">
        <v>20000</v>
      </c>
      <c r="I145" s="11">
        <v>20000</v>
      </c>
      <c r="J145" s="17">
        <v>574</v>
      </c>
      <c r="K145" s="17">
        <v>0</v>
      </c>
      <c r="L145" s="17">
        <v>608</v>
      </c>
      <c r="M145" s="17">
        <v>0</v>
      </c>
      <c r="N145" s="22">
        <v>25</v>
      </c>
      <c r="O145" s="18">
        <f t="shared" si="2"/>
        <v>1207</v>
      </c>
      <c r="P145" s="18">
        <f>+H145-O145</f>
        <v>18793</v>
      </c>
    </row>
    <row r="146" spans="1:16" ht="15" x14ac:dyDescent="0.25">
      <c r="A146" s="15"/>
      <c r="B146" s="20">
        <v>136</v>
      </c>
      <c r="C146" s="10" t="s">
        <v>201</v>
      </c>
      <c r="D146" s="10" t="s">
        <v>202</v>
      </c>
      <c r="E146" s="40" t="s">
        <v>280</v>
      </c>
      <c r="F146" s="42" t="s">
        <v>281</v>
      </c>
      <c r="G146" s="17" t="s">
        <v>168</v>
      </c>
      <c r="H146" s="11">
        <v>30000</v>
      </c>
      <c r="I146" s="11">
        <v>30000</v>
      </c>
      <c r="J146" s="17">
        <v>861</v>
      </c>
      <c r="K146" s="17">
        <v>0</v>
      </c>
      <c r="L146" s="17">
        <v>912</v>
      </c>
      <c r="M146" s="17">
        <v>2767.87</v>
      </c>
      <c r="N146" s="22">
        <v>25</v>
      </c>
      <c r="O146" s="18">
        <f t="shared" si="2"/>
        <v>4565.87</v>
      </c>
      <c r="P146" s="18">
        <f>+H146-O146</f>
        <v>25434.13</v>
      </c>
    </row>
    <row r="147" spans="1:16" ht="15" x14ac:dyDescent="0.25">
      <c r="A147" s="15"/>
      <c r="B147" s="20">
        <v>137</v>
      </c>
      <c r="C147" s="10" t="s">
        <v>204</v>
      </c>
      <c r="D147" s="10" t="s">
        <v>205</v>
      </c>
      <c r="E147" s="40" t="s">
        <v>280</v>
      </c>
      <c r="F147" s="42" t="s">
        <v>281</v>
      </c>
      <c r="G147" s="17" t="s">
        <v>168</v>
      </c>
      <c r="H147" s="11">
        <v>25000</v>
      </c>
      <c r="I147" s="11">
        <v>25000</v>
      </c>
      <c r="J147" s="17">
        <v>717.5</v>
      </c>
      <c r="K147" s="17">
        <v>0</v>
      </c>
      <c r="L147" s="17">
        <v>760</v>
      </c>
      <c r="M147" s="18">
        <v>2796.47</v>
      </c>
      <c r="N147" s="22">
        <v>25</v>
      </c>
      <c r="O147" s="18">
        <f t="shared" si="2"/>
        <v>4298.9699999999993</v>
      </c>
      <c r="P147" s="18">
        <f>+H147-O147</f>
        <v>20701.03</v>
      </c>
    </row>
    <row r="148" spans="1:16" ht="15" x14ac:dyDescent="0.25">
      <c r="A148" s="15"/>
      <c r="B148" s="20">
        <v>138</v>
      </c>
      <c r="C148" s="10" t="s">
        <v>206</v>
      </c>
      <c r="D148" s="10" t="s">
        <v>85</v>
      </c>
      <c r="E148" s="46" t="s">
        <v>280</v>
      </c>
      <c r="F148" s="42" t="s">
        <v>281</v>
      </c>
      <c r="G148" s="17" t="s">
        <v>168</v>
      </c>
      <c r="H148" s="11">
        <v>25000</v>
      </c>
      <c r="I148" s="11">
        <v>25000</v>
      </c>
      <c r="J148" s="17">
        <v>717.5</v>
      </c>
      <c r="K148" s="17">
        <v>0</v>
      </c>
      <c r="L148" s="17">
        <v>760</v>
      </c>
      <c r="M148" s="17">
        <v>0</v>
      </c>
      <c r="N148" s="22">
        <v>25</v>
      </c>
      <c r="O148" s="18">
        <f t="shared" si="2"/>
        <v>1502.5</v>
      </c>
      <c r="P148" s="18">
        <f>+H148-O148</f>
        <v>23497.5</v>
      </c>
    </row>
    <row r="149" spans="1:16" ht="15" x14ac:dyDescent="0.25">
      <c r="A149" s="15"/>
      <c r="B149" s="20">
        <v>139</v>
      </c>
      <c r="C149" s="10" t="s">
        <v>207</v>
      </c>
      <c r="D149" s="10" t="s">
        <v>205</v>
      </c>
      <c r="E149" s="40" t="s">
        <v>280</v>
      </c>
      <c r="F149" s="42" t="s">
        <v>281</v>
      </c>
      <c r="G149" s="17" t="s">
        <v>168</v>
      </c>
      <c r="H149" s="11">
        <v>25000</v>
      </c>
      <c r="I149" s="11">
        <v>25000</v>
      </c>
      <c r="J149" s="17">
        <v>717.5</v>
      </c>
      <c r="K149" s="17">
        <v>0</v>
      </c>
      <c r="L149" s="17">
        <v>760</v>
      </c>
      <c r="M149" s="17">
        <v>1000</v>
      </c>
      <c r="N149" s="22">
        <v>25</v>
      </c>
      <c r="O149" s="18">
        <f t="shared" si="2"/>
        <v>2502.5</v>
      </c>
      <c r="P149" s="18">
        <f>+H149-O149</f>
        <v>22497.5</v>
      </c>
    </row>
    <row r="150" spans="1:16" ht="15" x14ac:dyDescent="0.25">
      <c r="A150" s="15"/>
      <c r="B150" s="20">
        <v>140</v>
      </c>
      <c r="C150" s="10" t="s">
        <v>208</v>
      </c>
      <c r="D150" s="10" t="s">
        <v>209</v>
      </c>
      <c r="E150" s="40" t="s">
        <v>280</v>
      </c>
      <c r="F150" s="42" t="s">
        <v>281</v>
      </c>
      <c r="G150" s="17" t="s">
        <v>203</v>
      </c>
      <c r="H150" s="11">
        <v>25000</v>
      </c>
      <c r="I150" s="11">
        <v>25000</v>
      </c>
      <c r="J150" s="17">
        <v>717.5</v>
      </c>
      <c r="K150" s="17">
        <v>0</v>
      </c>
      <c r="L150" s="17">
        <v>760</v>
      </c>
      <c r="M150" s="18">
        <v>1749.68</v>
      </c>
      <c r="N150" s="22">
        <v>25</v>
      </c>
      <c r="O150" s="18">
        <f t="shared" si="2"/>
        <v>3252.1800000000003</v>
      </c>
      <c r="P150" s="18">
        <f>+H150-O150</f>
        <v>21747.82</v>
      </c>
    </row>
    <row r="151" spans="1:16" ht="15" x14ac:dyDescent="0.25">
      <c r="A151" s="15"/>
      <c r="B151" s="20">
        <v>141</v>
      </c>
      <c r="C151" s="10" t="s">
        <v>210</v>
      </c>
      <c r="D151" s="10" t="s">
        <v>205</v>
      </c>
      <c r="E151" s="40" t="s">
        <v>280</v>
      </c>
      <c r="F151" s="42" t="s">
        <v>281</v>
      </c>
      <c r="G151" s="17" t="s">
        <v>203</v>
      </c>
      <c r="H151" s="11">
        <v>20000</v>
      </c>
      <c r="I151" s="11">
        <v>20000</v>
      </c>
      <c r="J151" s="17">
        <v>574</v>
      </c>
      <c r="K151" s="17">
        <v>0</v>
      </c>
      <c r="L151" s="17">
        <v>608</v>
      </c>
      <c r="M151" s="18">
        <v>500</v>
      </c>
      <c r="N151" s="22">
        <v>25</v>
      </c>
      <c r="O151" s="18">
        <f t="shared" si="2"/>
        <v>1707</v>
      </c>
      <c r="P151" s="18">
        <f>+H151-O151</f>
        <v>18293</v>
      </c>
    </row>
    <row r="152" spans="1:16" ht="15" x14ac:dyDescent="0.25">
      <c r="A152" s="15"/>
      <c r="B152" s="20">
        <v>142</v>
      </c>
      <c r="C152" s="10" t="s">
        <v>211</v>
      </c>
      <c r="D152" s="10" t="s">
        <v>212</v>
      </c>
      <c r="E152" s="40" t="s">
        <v>280</v>
      </c>
      <c r="F152" s="42" t="s">
        <v>281</v>
      </c>
      <c r="G152" s="17" t="s">
        <v>203</v>
      </c>
      <c r="H152" s="11">
        <v>25000</v>
      </c>
      <c r="I152" s="11">
        <v>25000</v>
      </c>
      <c r="J152" s="17">
        <v>717.5</v>
      </c>
      <c r="K152" s="17">
        <v>0</v>
      </c>
      <c r="L152" s="17">
        <v>760</v>
      </c>
      <c r="M152" s="17">
        <v>925.52</v>
      </c>
      <c r="N152" s="22">
        <v>25</v>
      </c>
      <c r="O152" s="18">
        <f t="shared" si="2"/>
        <v>2428.02</v>
      </c>
      <c r="P152" s="18">
        <f>+H152-O152</f>
        <v>22571.98</v>
      </c>
    </row>
    <row r="153" spans="1:16" ht="15" x14ac:dyDescent="0.25">
      <c r="A153" s="15"/>
      <c r="B153" s="20">
        <v>143</v>
      </c>
      <c r="C153" s="10" t="s">
        <v>213</v>
      </c>
      <c r="D153" s="10" t="s">
        <v>205</v>
      </c>
      <c r="E153" s="40" t="s">
        <v>280</v>
      </c>
      <c r="F153" s="42" t="s">
        <v>281</v>
      </c>
      <c r="G153" s="17" t="s">
        <v>203</v>
      </c>
      <c r="H153" s="11">
        <v>20000</v>
      </c>
      <c r="I153" s="11">
        <v>20000</v>
      </c>
      <c r="J153" s="17">
        <v>574</v>
      </c>
      <c r="K153" s="17">
        <v>0</v>
      </c>
      <c r="L153" s="17">
        <v>608</v>
      </c>
      <c r="M153" s="18">
        <v>500</v>
      </c>
      <c r="N153" s="22">
        <v>25</v>
      </c>
      <c r="O153" s="18">
        <f t="shared" si="2"/>
        <v>1707</v>
      </c>
      <c r="P153" s="18">
        <f>+H153-O153</f>
        <v>18293</v>
      </c>
    </row>
    <row r="154" spans="1:16" ht="15" x14ac:dyDescent="0.25">
      <c r="A154" s="15"/>
      <c r="B154" s="20">
        <v>144</v>
      </c>
      <c r="C154" s="10" t="s">
        <v>277</v>
      </c>
      <c r="D154" s="10" t="s">
        <v>205</v>
      </c>
      <c r="E154" s="40" t="s">
        <v>280</v>
      </c>
      <c r="F154" s="42" t="s">
        <v>281</v>
      </c>
      <c r="G154" s="17" t="s">
        <v>203</v>
      </c>
      <c r="H154" s="11">
        <v>20000</v>
      </c>
      <c r="I154" s="11">
        <v>20000</v>
      </c>
      <c r="J154" s="17">
        <v>574</v>
      </c>
      <c r="K154" s="17">
        <v>0</v>
      </c>
      <c r="L154" s="17">
        <v>608</v>
      </c>
      <c r="M154" s="18">
        <v>0</v>
      </c>
      <c r="N154" s="22">
        <v>25</v>
      </c>
      <c r="O154" s="18">
        <f t="shared" si="2"/>
        <v>1207</v>
      </c>
      <c r="P154" s="18">
        <f>+H154-O154</f>
        <v>18793</v>
      </c>
    </row>
    <row r="155" spans="1:16" ht="15" x14ac:dyDescent="0.25">
      <c r="A155" s="15"/>
      <c r="B155" s="20">
        <v>145</v>
      </c>
      <c r="C155" s="10" t="s">
        <v>214</v>
      </c>
      <c r="D155" s="10" t="s">
        <v>205</v>
      </c>
      <c r="E155" s="40" t="s">
        <v>280</v>
      </c>
      <c r="F155" s="42" t="s">
        <v>282</v>
      </c>
      <c r="G155" s="17" t="s">
        <v>203</v>
      </c>
      <c r="H155" s="11">
        <v>25000</v>
      </c>
      <c r="I155" s="11">
        <v>25000</v>
      </c>
      <c r="J155" s="17">
        <v>717.5</v>
      </c>
      <c r="K155" s="17">
        <v>0</v>
      </c>
      <c r="L155" s="17">
        <v>760</v>
      </c>
      <c r="M155" s="18">
        <v>2167.5500000000002</v>
      </c>
      <c r="N155" s="22">
        <v>25</v>
      </c>
      <c r="O155" s="18">
        <f t="shared" si="2"/>
        <v>3670.05</v>
      </c>
      <c r="P155" s="18">
        <f>+H155-O155</f>
        <v>21329.95</v>
      </c>
    </row>
    <row r="156" spans="1:16" ht="15" x14ac:dyDescent="0.25">
      <c r="A156" s="15"/>
      <c r="B156" s="20">
        <v>146</v>
      </c>
      <c r="C156" s="10" t="s">
        <v>215</v>
      </c>
      <c r="D156" s="10" t="s">
        <v>216</v>
      </c>
      <c r="E156" s="47" t="s">
        <v>280</v>
      </c>
      <c r="F156" s="42" t="s">
        <v>281</v>
      </c>
      <c r="G156" s="17" t="s">
        <v>203</v>
      </c>
      <c r="H156" s="11">
        <v>60000</v>
      </c>
      <c r="I156" s="11">
        <v>60000</v>
      </c>
      <c r="J156" s="17">
        <v>1722</v>
      </c>
      <c r="K156" s="17">
        <v>3486.68</v>
      </c>
      <c r="L156" s="17">
        <v>1824</v>
      </c>
      <c r="M156" s="17">
        <v>0</v>
      </c>
      <c r="N156" s="22">
        <v>25</v>
      </c>
      <c r="O156" s="18">
        <f t="shared" si="2"/>
        <v>7057.68</v>
      </c>
      <c r="P156" s="18">
        <f>+H156-O156</f>
        <v>52942.32</v>
      </c>
    </row>
    <row r="157" spans="1:16" ht="15" x14ac:dyDescent="0.25">
      <c r="A157" s="15"/>
      <c r="B157" s="20">
        <v>147</v>
      </c>
      <c r="C157" s="10" t="s">
        <v>218</v>
      </c>
      <c r="D157" s="10" t="s">
        <v>216</v>
      </c>
      <c r="E157" s="46" t="s">
        <v>280</v>
      </c>
      <c r="F157" s="42" t="s">
        <v>282</v>
      </c>
      <c r="G157" s="17" t="s">
        <v>203</v>
      </c>
      <c r="H157" s="11">
        <v>60000</v>
      </c>
      <c r="I157" s="11">
        <v>60000</v>
      </c>
      <c r="J157" s="17">
        <v>1722</v>
      </c>
      <c r="K157" s="17">
        <v>3102.72</v>
      </c>
      <c r="L157" s="17">
        <v>1824</v>
      </c>
      <c r="M157" s="17">
        <v>1919.78</v>
      </c>
      <c r="N157" s="22">
        <v>25</v>
      </c>
      <c r="O157" s="18">
        <f t="shared" si="2"/>
        <v>8593.5</v>
      </c>
      <c r="P157" s="18">
        <f>+H157-O157</f>
        <v>51406.5</v>
      </c>
    </row>
    <row r="158" spans="1:16" ht="15" x14ac:dyDescent="0.25">
      <c r="A158" s="15"/>
      <c r="B158" s="20">
        <v>148</v>
      </c>
      <c r="C158" s="10" t="s">
        <v>219</v>
      </c>
      <c r="D158" s="10" t="s">
        <v>220</v>
      </c>
      <c r="E158" s="46" t="s">
        <v>280</v>
      </c>
      <c r="F158" s="42" t="s">
        <v>282</v>
      </c>
      <c r="G158" s="17" t="s">
        <v>203</v>
      </c>
      <c r="H158" s="11">
        <v>30000</v>
      </c>
      <c r="I158" s="11">
        <v>30000</v>
      </c>
      <c r="J158" s="17">
        <v>861</v>
      </c>
      <c r="K158" s="17">
        <v>0</v>
      </c>
      <c r="L158" s="17">
        <v>912</v>
      </c>
      <c r="M158" s="17">
        <v>1919.78</v>
      </c>
      <c r="N158" s="22">
        <v>25</v>
      </c>
      <c r="O158" s="18">
        <f t="shared" si="2"/>
        <v>3717.7799999999997</v>
      </c>
      <c r="P158" s="18">
        <f>+H158-O158</f>
        <v>26282.22</v>
      </c>
    </row>
    <row r="159" spans="1:16" ht="15" x14ac:dyDescent="0.25">
      <c r="A159" s="15"/>
      <c r="B159" s="20">
        <v>149</v>
      </c>
      <c r="C159" s="10" t="s">
        <v>222</v>
      </c>
      <c r="D159" s="10" t="s">
        <v>223</v>
      </c>
      <c r="E159" s="46" t="s">
        <v>280</v>
      </c>
      <c r="F159" s="42" t="s">
        <v>282</v>
      </c>
      <c r="G159" s="17" t="s">
        <v>203</v>
      </c>
      <c r="H159" s="11">
        <v>18000</v>
      </c>
      <c r="I159" s="11">
        <v>18000</v>
      </c>
      <c r="J159" s="17">
        <v>516.6</v>
      </c>
      <c r="K159" s="17">
        <v>0</v>
      </c>
      <c r="L159" s="17">
        <v>547.20000000000005</v>
      </c>
      <c r="M159" s="18">
        <v>2454.37</v>
      </c>
      <c r="N159" s="22">
        <v>25</v>
      </c>
      <c r="O159" s="18">
        <f t="shared" si="2"/>
        <v>3543.17</v>
      </c>
      <c r="P159" s="18">
        <f>+H159-O159</f>
        <v>14456.83</v>
      </c>
    </row>
    <row r="160" spans="1:16" ht="15" x14ac:dyDescent="0.25">
      <c r="A160" s="15"/>
      <c r="B160" s="20">
        <v>150</v>
      </c>
      <c r="C160" s="10" t="s">
        <v>224</v>
      </c>
      <c r="D160" s="10" t="s">
        <v>223</v>
      </c>
      <c r="E160" s="46" t="s">
        <v>280</v>
      </c>
      <c r="F160" s="42" t="s">
        <v>282</v>
      </c>
      <c r="G160" s="17" t="s">
        <v>217</v>
      </c>
      <c r="H160" s="11">
        <v>20000</v>
      </c>
      <c r="I160" s="11">
        <v>20000</v>
      </c>
      <c r="J160" s="18">
        <v>574</v>
      </c>
      <c r="K160" s="18">
        <v>0</v>
      </c>
      <c r="L160" s="18">
        <v>608</v>
      </c>
      <c r="M160" s="17">
        <v>2985.75</v>
      </c>
      <c r="N160" s="22">
        <v>25</v>
      </c>
      <c r="O160" s="18">
        <f t="shared" si="2"/>
        <v>4192.75</v>
      </c>
      <c r="P160" s="18">
        <f>+H160-O160</f>
        <v>15807.25</v>
      </c>
    </row>
    <row r="161" spans="1:16" ht="15" x14ac:dyDescent="0.25">
      <c r="A161" s="15"/>
      <c r="B161" s="20">
        <v>151</v>
      </c>
      <c r="C161" s="10" t="s">
        <v>225</v>
      </c>
      <c r="D161" s="10" t="s">
        <v>226</v>
      </c>
      <c r="E161" s="46" t="s">
        <v>280</v>
      </c>
      <c r="F161" s="42" t="s">
        <v>281</v>
      </c>
      <c r="G161" s="17" t="s">
        <v>217</v>
      </c>
      <c r="H161" s="11">
        <v>18000</v>
      </c>
      <c r="I161" s="11">
        <v>18000</v>
      </c>
      <c r="J161" s="18">
        <v>516.6</v>
      </c>
      <c r="K161" s="18">
        <v>0</v>
      </c>
      <c r="L161" s="18">
        <v>547.20000000000005</v>
      </c>
      <c r="M161" s="18">
        <v>977.78</v>
      </c>
      <c r="N161" s="22">
        <v>25</v>
      </c>
      <c r="O161" s="18">
        <f t="shared" si="2"/>
        <v>2066.58</v>
      </c>
      <c r="P161" s="18">
        <f>+H161-O161</f>
        <v>15933.42</v>
      </c>
    </row>
    <row r="162" spans="1:16" ht="15" x14ac:dyDescent="0.25">
      <c r="A162" s="15"/>
      <c r="B162" s="20">
        <v>152</v>
      </c>
      <c r="C162" s="10" t="s">
        <v>228</v>
      </c>
      <c r="D162" s="10" t="s">
        <v>229</v>
      </c>
      <c r="E162" s="46" t="s">
        <v>280</v>
      </c>
      <c r="F162" s="42" t="s">
        <v>282</v>
      </c>
      <c r="G162" s="17" t="s">
        <v>221</v>
      </c>
      <c r="H162" s="11">
        <v>60000</v>
      </c>
      <c r="I162" s="11">
        <v>60000</v>
      </c>
      <c r="J162" s="17">
        <v>1722</v>
      </c>
      <c r="K162" s="17">
        <v>3486.68</v>
      </c>
      <c r="L162" s="17">
        <v>1824</v>
      </c>
      <c r="M162" s="18">
        <v>0</v>
      </c>
      <c r="N162" s="22">
        <v>25</v>
      </c>
      <c r="O162" s="18">
        <f t="shared" si="2"/>
        <v>7057.68</v>
      </c>
      <c r="P162" s="18">
        <f>+H162-O162</f>
        <v>52942.32</v>
      </c>
    </row>
    <row r="163" spans="1:16" ht="15" x14ac:dyDescent="0.25">
      <c r="A163" s="15"/>
      <c r="B163" s="20">
        <v>153</v>
      </c>
      <c r="C163" s="10" t="s">
        <v>230</v>
      </c>
      <c r="D163" s="10" t="s">
        <v>30</v>
      </c>
      <c r="E163" s="46" t="s">
        <v>280</v>
      </c>
      <c r="F163" s="42" t="s">
        <v>281</v>
      </c>
      <c r="G163" s="17" t="s">
        <v>221</v>
      </c>
      <c r="H163" s="11">
        <v>27000</v>
      </c>
      <c r="I163" s="11">
        <v>27000</v>
      </c>
      <c r="J163" s="17">
        <v>774.9</v>
      </c>
      <c r="K163" s="17">
        <v>0</v>
      </c>
      <c r="L163" s="17">
        <v>820.8</v>
      </c>
      <c r="M163" s="18">
        <v>1000</v>
      </c>
      <c r="N163" s="22">
        <v>25</v>
      </c>
      <c r="O163" s="18">
        <f t="shared" si="2"/>
        <v>2620.6999999999998</v>
      </c>
      <c r="P163" s="18">
        <f>+H163-O163</f>
        <v>24379.3</v>
      </c>
    </row>
    <row r="164" spans="1:16" ht="15" x14ac:dyDescent="0.25">
      <c r="A164" s="15"/>
      <c r="B164" s="20">
        <v>154</v>
      </c>
      <c r="C164" s="10" t="s">
        <v>231</v>
      </c>
      <c r="D164" s="10" t="s">
        <v>232</v>
      </c>
      <c r="E164" s="42" t="s">
        <v>280</v>
      </c>
      <c r="F164" s="42" t="s">
        <v>282</v>
      </c>
      <c r="G164" s="17" t="s">
        <v>221</v>
      </c>
      <c r="H164" s="11">
        <v>20000</v>
      </c>
      <c r="I164" s="11">
        <v>20000</v>
      </c>
      <c r="J164" s="17">
        <v>574</v>
      </c>
      <c r="K164" s="17">
        <v>0</v>
      </c>
      <c r="L164" s="17">
        <v>608</v>
      </c>
      <c r="M164" s="18">
        <v>2400.65</v>
      </c>
      <c r="N164" s="22">
        <v>25</v>
      </c>
      <c r="O164" s="18">
        <f t="shared" si="2"/>
        <v>3607.65</v>
      </c>
      <c r="P164" s="18">
        <f>+H164-O164</f>
        <v>16392.349999999999</v>
      </c>
    </row>
    <row r="165" spans="1:16" ht="15" x14ac:dyDescent="0.25">
      <c r="A165" s="15"/>
      <c r="B165" s="20">
        <v>155</v>
      </c>
      <c r="C165" s="10" t="s">
        <v>233</v>
      </c>
      <c r="D165" s="10" t="s">
        <v>232</v>
      </c>
      <c r="E165" s="42" t="s">
        <v>280</v>
      </c>
      <c r="F165" s="42" t="s">
        <v>282</v>
      </c>
      <c r="G165" s="17" t="s">
        <v>221</v>
      </c>
      <c r="H165" s="11">
        <v>20000</v>
      </c>
      <c r="I165" s="11">
        <v>20000</v>
      </c>
      <c r="J165" s="17">
        <v>574</v>
      </c>
      <c r="K165" s="17">
        <v>0</v>
      </c>
      <c r="L165" s="17">
        <v>608</v>
      </c>
      <c r="M165" s="18">
        <v>0</v>
      </c>
      <c r="N165" s="22">
        <v>25</v>
      </c>
      <c r="O165" s="18">
        <f t="shared" si="2"/>
        <v>1207</v>
      </c>
      <c r="P165" s="18">
        <f>+H165-O165</f>
        <v>18793</v>
      </c>
    </row>
    <row r="166" spans="1:16" ht="15" x14ac:dyDescent="0.25">
      <c r="A166" s="15"/>
      <c r="B166" s="20">
        <v>156</v>
      </c>
      <c r="C166" s="10" t="s">
        <v>234</v>
      </c>
      <c r="D166" s="10" t="s">
        <v>232</v>
      </c>
      <c r="E166" s="42" t="s">
        <v>280</v>
      </c>
      <c r="F166" s="42" t="s">
        <v>282</v>
      </c>
      <c r="G166" s="17" t="s">
        <v>227</v>
      </c>
      <c r="H166" s="11">
        <v>20000</v>
      </c>
      <c r="I166" s="11">
        <v>20000</v>
      </c>
      <c r="J166" s="18">
        <v>574</v>
      </c>
      <c r="K166" s="18">
        <v>0</v>
      </c>
      <c r="L166" s="18">
        <v>608</v>
      </c>
      <c r="M166" s="18">
        <v>1834.04</v>
      </c>
      <c r="N166" s="22">
        <v>25</v>
      </c>
      <c r="O166" s="18">
        <f t="shared" si="2"/>
        <v>3041.04</v>
      </c>
      <c r="P166" s="18">
        <f>+H166-O166</f>
        <v>16958.96</v>
      </c>
    </row>
    <row r="167" spans="1:16" ht="15" x14ac:dyDescent="0.25">
      <c r="A167" s="15"/>
      <c r="B167" s="20">
        <v>157</v>
      </c>
      <c r="C167" s="10" t="s">
        <v>235</v>
      </c>
      <c r="D167" s="10" t="s">
        <v>220</v>
      </c>
      <c r="E167" s="42" t="s">
        <v>280</v>
      </c>
      <c r="F167" s="42" t="s">
        <v>282</v>
      </c>
      <c r="G167" s="17" t="s">
        <v>227</v>
      </c>
      <c r="H167" s="11">
        <v>28000</v>
      </c>
      <c r="I167" s="11">
        <v>28000</v>
      </c>
      <c r="J167" s="18">
        <v>803.6</v>
      </c>
      <c r="K167" s="18">
        <v>0</v>
      </c>
      <c r="L167" s="18">
        <v>851.2</v>
      </c>
      <c r="M167" s="17">
        <v>0</v>
      </c>
      <c r="N167" s="22">
        <v>25</v>
      </c>
      <c r="O167" s="18">
        <f t="shared" si="2"/>
        <v>1679.8000000000002</v>
      </c>
      <c r="P167" s="18">
        <f>+H167-O167</f>
        <v>26320.2</v>
      </c>
    </row>
    <row r="168" spans="1:16" ht="15" x14ac:dyDescent="0.25">
      <c r="A168" s="15"/>
      <c r="B168" s="20">
        <v>158</v>
      </c>
      <c r="C168" s="10" t="s">
        <v>236</v>
      </c>
      <c r="D168" s="10" t="s">
        <v>232</v>
      </c>
      <c r="E168" s="42" t="s">
        <v>280</v>
      </c>
      <c r="F168" s="42" t="s">
        <v>282</v>
      </c>
      <c r="G168" s="17" t="s">
        <v>227</v>
      </c>
      <c r="H168" s="11">
        <v>20000</v>
      </c>
      <c r="I168" s="11">
        <v>20000</v>
      </c>
      <c r="J168" s="17">
        <v>574</v>
      </c>
      <c r="K168" s="17">
        <v>0</v>
      </c>
      <c r="L168" s="17">
        <v>608</v>
      </c>
      <c r="M168" s="18">
        <v>5066.0600000000004</v>
      </c>
      <c r="N168" s="22">
        <v>25</v>
      </c>
      <c r="O168" s="18">
        <f t="shared" si="2"/>
        <v>6273.06</v>
      </c>
      <c r="P168" s="18">
        <f>+H168-O168</f>
        <v>13726.939999999999</v>
      </c>
    </row>
    <row r="169" spans="1:16" ht="15" x14ac:dyDescent="0.25">
      <c r="A169" s="15"/>
      <c r="B169" s="20">
        <v>159</v>
      </c>
      <c r="C169" s="10" t="s">
        <v>237</v>
      </c>
      <c r="D169" s="10" t="s">
        <v>232</v>
      </c>
      <c r="E169" s="40" t="s">
        <v>280</v>
      </c>
      <c r="F169" s="42" t="s">
        <v>282</v>
      </c>
      <c r="G169" s="17" t="s">
        <v>227</v>
      </c>
      <c r="H169" s="11">
        <v>20000</v>
      </c>
      <c r="I169" s="11">
        <v>20000</v>
      </c>
      <c r="J169" s="17">
        <v>574</v>
      </c>
      <c r="K169" s="17">
        <v>0</v>
      </c>
      <c r="L169" s="17">
        <v>608</v>
      </c>
      <c r="M169" s="18">
        <v>2485.75</v>
      </c>
      <c r="N169" s="22">
        <v>25</v>
      </c>
      <c r="O169" s="18">
        <f t="shared" si="2"/>
        <v>3692.75</v>
      </c>
      <c r="P169" s="18">
        <f>+H169-O169</f>
        <v>16307.25</v>
      </c>
    </row>
    <row r="170" spans="1:16" ht="15" x14ac:dyDescent="0.25">
      <c r="A170" s="15"/>
      <c r="B170" s="20">
        <v>160</v>
      </c>
      <c r="C170" s="10" t="s">
        <v>238</v>
      </c>
      <c r="D170" s="10" t="s">
        <v>232</v>
      </c>
      <c r="E170" s="46" t="s">
        <v>280</v>
      </c>
      <c r="F170" s="42" t="s">
        <v>282</v>
      </c>
      <c r="G170" s="17" t="s">
        <v>227</v>
      </c>
      <c r="H170" s="11">
        <v>20000</v>
      </c>
      <c r="I170" s="11">
        <v>20000</v>
      </c>
      <c r="J170" s="17">
        <v>574</v>
      </c>
      <c r="K170" s="17">
        <v>0</v>
      </c>
      <c r="L170" s="17">
        <v>608</v>
      </c>
      <c r="M170" s="17">
        <v>0</v>
      </c>
      <c r="N170" s="22">
        <v>25</v>
      </c>
      <c r="O170" s="18">
        <f t="shared" si="2"/>
        <v>1207</v>
      </c>
      <c r="P170" s="18">
        <f>+H170-O170</f>
        <v>18793</v>
      </c>
    </row>
    <row r="171" spans="1:16" ht="15" x14ac:dyDescent="0.25">
      <c r="A171" s="15"/>
      <c r="B171" s="20">
        <v>161</v>
      </c>
      <c r="C171" s="10" t="s">
        <v>239</v>
      </c>
      <c r="D171" s="10" t="s">
        <v>232</v>
      </c>
      <c r="E171" s="46" t="s">
        <v>280</v>
      </c>
      <c r="F171" s="42" t="s">
        <v>282</v>
      </c>
      <c r="G171" s="17" t="s">
        <v>227</v>
      </c>
      <c r="H171" s="11">
        <v>22000</v>
      </c>
      <c r="I171" s="11">
        <v>22000</v>
      </c>
      <c r="J171" s="17">
        <v>631.4</v>
      </c>
      <c r="K171" s="17">
        <v>0</v>
      </c>
      <c r="L171" s="17">
        <v>668.8</v>
      </c>
      <c r="M171" s="18">
        <v>4254.09</v>
      </c>
      <c r="N171" s="22">
        <v>25</v>
      </c>
      <c r="O171" s="18">
        <f t="shared" si="2"/>
        <v>5579.29</v>
      </c>
      <c r="P171" s="18">
        <f>+H171-O171</f>
        <v>16420.71</v>
      </c>
    </row>
    <row r="172" spans="1:16" ht="15" x14ac:dyDescent="0.25">
      <c r="A172" s="15"/>
      <c r="B172" s="20">
        <v>162</v>
      </c>
      <c r="C172" s="10" t="s">
        <v>240</v>
      </c>
      <c r="D172" s="10" t="s">
        <v>232</v>
      </c>
      <c r="E172" s="46" t="s">
        <v>280</v>
      </c>
      <c r="F172" s="42" t="s">
        <v>282</v>
      </c>
      <c r="G172" s="17" t="s">
        <v>227</v>
      </c>
      <c r="H172" s="11">
        <v>20000</v>
      </c>
      <c r="I172" s="11">
        <v>20000</v>
      </c>
      <c r="J172" s="17">
        <v>574</v>
      </c>
      <c r="K172" s="17">
        <v>0</v>
      </c>
      <c r="L172" s="17">
        <v>608</v>
      </c>
      <c r="M172" s="17">
        <v>0</v>
      </c>
      <c r="N172" s="22">
        <v>25</v>
      </c>
      <c r="O172" s="18">
        <f t="shared" si="2"/>
        <v>1207</v>
      </c>
      <c r="P172" s="18">
        <f>+H172-O172</f>
        <v>18793</v>
      </c>
    </row>
    <row r="173" spans="1:16" ht="15" x14ac:dyDescent="0.25">
      <c r="A173" s="15"/>
      <c r="B173" s="20">
        <v>163</v>
      </c>
      <c r="C173" s="10" t="s">
        <v>241</v>
      </c>
      <c r="D173" s="10" t="s">
        <v>232</v>
      </c>
      <c r="E173" s="46" t="s">
        <v>280</v>
      </c>
      <c r="F173" s="42" t="s">
        <v>282</v>
      </c>
      <c r="G173" s="17" t="s">
        <v>227</v>
      </c>
      <c r="H173" s="11">
        <v>20000</v>
      </c>
      <c r="I173" s="11">
        <v>20000</v>
      </c>
      <c r="J173" s="17">
        <v>574</v>
      </c>
      <c r="K173" s="17">
        <v>0</v>
      </c>
      <c r="L173" s="17">
        <v>608</v>
      </c>
      <c r="M173" s="18">
        <v>0</v>
      </c>
      <c r="N173" s="22">
        <v>25</v>
      </c>
      <c r="O173" s="18">
        <f t="shared" si="2"/>
        <v>1207</v>
      </c>
      <c r="P173" s="18">
        <f>+H173-O173</f>
        <v>18793</v>
      </c>
    </row>
    <row r="174" spans="1:16" ht="15" x14ac:dyDescent="0.25">
      <c r="A174" s="15"/>
      <c r="B174" s="20">
        <v>164</v>
      </c>
      <c r="C174" s="10" t="s">
        <v>242</v>
      </c>
      <c r="D174" s="10" t="s">
        <v>232</v>
      </c>
      <c r="E174" s="46" t="s">
        <v>280</v>
      </c>
      <c r="F174" s="42" t="s">
        <v>282</v>
      </c>
      <c r="G174" s="17" t="s">
        <v>227</v>
      </c>
      <c r="H174" s="11">
        <v>20000</v>
      </c>
      <c r="I174" s="11">
        <v>20000</v>
      </c>
      <c r="J174" s="17">
        <v>574</v>
      </c>
      <c r="K174" s="17">
        <v>0</v>
      </c>
      <c r="L174" s="17">
        <v>608</v>
      </c>
      <c r="M174" s="18">
        <v>0</v>
      </c>
      <c r="N174" s="22">
        <v>25</v>
      </c>
      <c r="O174" s="18">
        <f t="shared" si="2"/>
        <v>1207</v>
      </c>
      <c r="P174" s="18">
        <f>+H174-O174</f>
        <v>18793</v>
      </c>
    </row>
    <row r="175" spans="1:16" ht="15" x14ac:dyDescent="0.25">
      <c r="A175" s="15"/>
      <c r="B175" s="20">
        <v>165</v>
      </c>
      <c r="C175" s="10" t="s">
        <v>243</v>
      </c>
      <c r="D175" s="10" t="s">
        <v>232</v>
      </c>
      <c r="E175" s="46" t="s">
        <v>280</v>
      </c>
      <c r="F175" s="42" t="s">
        <v>282</v>
      </c>
      <c r="G175" s="17" t="s">
        <v>227</v>
      </c>
      <c r="H175" s="11">
        <v>20000</v>
      </c>
      <c r="I175" s="11">
        <v>20000</v>
      </c>
      <c r="J175" s="17">
        <v>574</v>
      </c>
      <c r="K175" s="17">
        <v>0</v>
      </c>
      <c r="L175" s="17">
        <v>608</v>
      </c>
      <c r="M175" s="17">
        <v>2201.1</v>
      </c>
      <c r="N175" s="22">
        <v>25</v>
      </c>
      <c r="O175" s="18">
        <f t="shared" si="2"/>
        <v>3408.1</v>
      </c>
      <c r="P175" s="18">
        <f>+H175-O175</f>
        <v>16591.900000000001</v>
      </c>
    </row>
    <row r="176" spans="1:16" ht="15" x14ac:dyDescent="0.25">
      <c r="A176" s="15"/>
      <c r="B176" s="20">
        <v>166</v>
      </c>
      <c r="C176" s="10" t="s">
        <v>244</v>
      </c>
      <c r="D176" s="10" t="s">
        <v>232</v>
      </c>
      <c r="E176" s="46" t="s">
        <v>280</v>
      </c>
      <c r="F176" s="42" t="s">
        <v>282</v>
      </c>
      <c r="G176" s="17" t="s">
        <v>227</v>
      </c>
      <c r="H176" s="11">
        <v>20000</v>
      </c>
      <c r="I176" s="11">
        <v>20000</v>
      </c>
      <c r="J176" s="17">
        <v>574</v>
      </c>
      <c r="K176" s="17">
        <v>0</v>
      </c>
      <c r="L176" s="17">
        <v>608</v>
      </c>
      <c r="M176" s="18">
        <v>2067.5</v>
      </c>
      <c r="N176" s="22">
        <v>25</v>
      </c>
      <c r="O176" s="18">
        <f t="shared" si="2"/>
        <v>3274.5</v>
      </c>
      <c r="P176" s="18">
        <f>+H176-O176</f>
        <v>16725.5</v>
      </c>
    </row>
    <row r="177" spans="1:16" ht="15" x14ac:dyDescent="0.25">
      <c r="A177" s="15"/>
      <c r="B177" s="20">
        <v>167</v>
      </c>
      <c r="C177" s="10" t="s">
        <v>245</v>
      </c>
      <c r="D177" s="10" t="s">
        <v>246</v>
      </c>
      <c r="E177" s="42" t="s">
        <v>280</v>
      </c>
      <c r="F177" s="42" t="s">
        <v>282</v>
      </c>
      <c r="G177" s="17" t="s">
        <v>227</v>
      </c>
      <c r="H177" s="11">
        <v>25000</v>
      </c>
      <c r="I177" s="11">
        <v>25000</v>
      </c>
      <c r="J177" s="17">
        <v>717.5</v>
      </c>
      <c r="K177" s="17">
        <v>0</v>
      </c>
      <c r="L177" s="17">
        <v>760</v>
      </c>
      <c r="M177" s="17">
        <v>0</v>
      </c>
      <c r="N177" s="22">
        <v>25</v>
      </c>
      <c r="O177" s="18">
        <f t="shared" si="2"/>
        <v>1502.5</v>
      </c>
      <c r="P177" s="18">
        <f>+H177-O177</f>
        <v>23497.5</v>
      </c>
    </row>
    <row r="178" spans="1:16" ht="15" x14ac:dyDescent="0.25">
      <c r="A178" s="15"/>
      <c r="B178" s="20">
        <v>168</v>
      </c>
      <c r="C178" s="10" t="s">
        <v>247</v>
      </c>
      <c r="D178" s="10" t="s">
        <v>232</v>
      </c>
      <c r="E178" s="46" t="s">
        <v>280</v>
      </c>
      <c r="F178" s="42" t="s">
        <v>282</v>
      </c>
      <c r="G178" s="17" t="s">
        <v>227</v>
      </c>
      <c r="H178" s="11">
        <v>20000</v>
      </c>
      <c r="I178" s="11">
        <v>20000</v>
      </c>
      <c r="J178" s="17">
        <v>574</v>
      </c>
      <c r="K178" s="17">
        <v>0</v>
      </c>
      <c r="L178" s="17">
        <v>608</v>
      </c>
      <c r="M178" s="17">
        <v>2418.39</v>
      </c>
      <c r="N178" s="22">
        <v>25</v>
      </c>
      <c r="O178" s="18">
        <f t="shared" si="2"/>
        <v>3625.39</v>
      </c>
      <c r="P178" s="18">
        <f>+H178-O178</f>
        <v>16374.61</v>
      </c>
    </row>
    <row r="179" spans="1:16" ht="15" x14ac:dyDescent="0.25">
      <c r="A179" s="15"/>
      <c r="B179" s="20">
        <v>169</v>
      </c>
      <c r="C179" s="10" t="s">
        <v>248</v>
      </c>
      <c r="D179" s="10" t="s">
        <v>232</v>
      </c>
      <c r="E179" s="46" t="s">
        <v>280</v>
      </c>
      <c r="F179" s="42" t="s">
        <v>282</v>
      </c>
      <c r="G179" s="17" t="s">
        <v>227</v>
      </c>
      <c r="H179" s="11">
        <v>20000</v>
      </c>
      <c r="I179" s="11">
        <v>20000</v>
      </c>
      <c r="J179" s="17">
        <v>574</v>
      </c>
      <c r="K179" s="17">
        <v>0</v>
      </c>
      <c r="L179" s="17">
        <v>608</v>
      </c>
      <c r="M179" s="17">
        <v>0</v>
      </c>
      <c r="N179" s="22">
        <v>25</v>
      </c>
      <c r="O179" s="18">
        <f t="shared" si="2"/>
        <v>1207</v>
      </c>
      <c r="P179" s="18">
        <f>+H179-O179</f>
        <v>18793</v>
      </c>
    </row>
    <row r="180" spans="1:16" ht="15" x14ac:dyDescent="0.25">
      <c r="A180" s="15"/>
      <c r="B180" s="20">
        <v>170</v>
      </c>
      <c r="C180" s="10" t="s">
        <v>249</v>
      </c>
      <c r="D180" s="10" t="s">
        <v>232</v>
      </c>
      <c r="E180" s="46" t="s">
        <v>280</v>
      </c>
      <c r="F180" s="42" t="s">
        <v>282</v>
      </c>
      <c r="G180" s="17" t="s">
        <v>227</v>
      </c>
      <c r="H180" s="11">
        <v>21000</v>
      </c>
      <c r="I180" s="11">
        <v>21000</v>
      </c>
      <c r="J180" s="17">
        <v>602.70000000000005</v>
      </c>
      <c r="K180" s="17">
        <v>0</v>
      </c>
      <c r="L180" s="17">
        <v>638.4</v>
      </c>
      <c r="M180" s="18">
        <v>2167.5500000000002</v>
      </c>
      <c r="N180" s="22">
        <v>25</v>
      </c>
      <c r="O180" s="18">
        <f t="shared" si="2"/>
        <v>3433.65</v>
      </c>
      <c r="P180" s="18">
        <f>+H180-O180</f>
        <v>17566.349999999999</v>
      </c>
    </row>
    <row r="181" spans="1:16" ht="15" x14ac:dyDescent="0.25">
      <c r="A181" s="15"/>
      <c r="B181" s="20">
        <v>171</v>
      </c>
      <c r="C181" s="10" t="s">
        <v>250</v>
      </c>
      <c r="D181" s="10" t="s">
        <v>232</v>
      </c>
      <c r="E181" s="46" t="s">
        <v>280</v>
      </c>
      <c r="F181" s="42" t="s">
        <v>282</v>
      </c>
      <c r="G181" s="17" t="s">
        <v>227</v>
      </c>
      <c r="H181" s="11">
        <v>20000</v>
      </c>
      <c r="I181" s="11">
        <v>20000</v>
      </c>
      <c r="J181" s="17">
        <v>574</v>
      </c>
      <c r="K181" s="17">
        <v>0</v>
      </c>
      <c r="L181" s="17">
        <v>608</v>
      </c>
      <c r="M181" s="18">
        <v>0</v>
      </c>
      <c r="N181" s="22">
        <v>25</v>
      </c>
      <c r="O181" s="18">
        <f t="shared" si="2"/>
        <v>1207</v>
      </c>
      <c r="P181" s="18">
        <f>+H181-O181</f>
        <v>18793</v>
      </c>
    </row>
    <row r="182" spans="1:16" ht="15" x14ac:dyDescent="0.25">
      <c r="A182" s="15"/>
      <c r="B182" s="20">
        <v>172</v>
      </c>
      <c r="C182" s="10" t="s">
        <v>251</v>
      </c>
      <c r="D182" s="10" t="s">
        <v>232</v>
      </c>
      <c r="E182" s="46" t="s">
        <v>280</v>
      </c>
      <c r="F182" s="42" t="s">
        <v>282</v>
      </c>
      <c r="G182" s="17" t="s">
        <v>227</v>
      </c>
      <c r="H182" s="11">
        <v>20000</v>
      </c>
      <c r="I182" s="11">
        <v>20000</v>
      </c>
      <c r="J182" s="17">
        <v>574</v>
      </c>
      <c r="K182" s="17">
        <v>0</v>
      </c>
      <c r="L182" s="17">
        <v>608</v>
      </c>
      <c r="M182" s="17">
        <v>2296.63</v>
      </c>
      <c r="N182" s="22">
        <v>25</v>
      </c>
      <c r="O182" s="18">
        <f t="shared" si="2"/>
        <v>3503.63</v>
      </c>
      <c r="P182" s="18">
        <f>+H182-O182</f>
        <v>16496.37</v>
      </c>
    </row>
    <row r="183" spans="1:16" ht="15" x14ac:dyDescent="0.25">
      <c r="A183" s="15"/>
      <c r="B183" s="20">
        <v>173</v>
      </c>
      <c r="C183" s="10" t="s">
        <v>252</v>
      </c>
      <c r="D183" s="10" t="s">
        <v>232</v>
      </c>
      <c r="E183" s="46" t="s">
        <v>280</v>
      </c>
      <c r="F183" s="42" t="s">
        <v>282</v>
      </c>
      <c r="G183" s="17" t="s">
        <v>227</v>
      </c>
      <c r="H183" s="11">
        <v>20000</v>
      </c>
      <c r="I183" s="11">
        <v>20000</v>
      </c>
      <c r="J183" s="17">
        <v>574</v>
      </c>
      <c r="K183" s="17">
        <v>0</v>
      </c>
      <c r="L183" s="17">
        <v>608</v>
      </c>
      <c r="M183" s="18">
        <v>1682</v>
      </c>
      <c r="N183" s="22">
        <v>25</v>
      </c>
      <c r="O183" s="18">
        <f t="shared" si="2"/>
        <v>2889</v>
      </c>
      <c r="P183" s="18">
        <f>+H183-O183</f>
        <v>17111</v>
      </c>
    </row>
    <row r="184" spans="1:16" ht="15" x14ac:dyDescent="0.25">
      <c r="A184" s="15"/>
      <c r="B184" s="20">
        <v>174</v>
      </c>
      <c r="C184" s="10" t="s">
        <v>253</v>
      </c>
      <c r="D184" s="10" t="s">
        <v>232</v>
      </c>
      <c r="E184" s="46" t="s">
        <v>280</v>
      </c>
      <c r="F184" s="42" t="s">
        <v>282</v>
      </c>
      <c r="G184" s="17" t="s">
        <v>227</v>
      </c>
      <c r="H184" s="11">
        <v>20000</v>
      </c>
      <c r="I184" s="11">
        <v>20000</v>
      </c>
      <c r="J184" s="17">
        <v>574</v>
      </c>
      <c r="K184" s="17">
        <v>0</v>
      </c>
      <c r="L184" s="17">
        <v>608</v>
      </c>
      <c r="M184" s="17">
        <v>1445.6</v>
      </c>
      <c r="N184" s="22">
        <v>25</v>
      </c>
      <c r="O184" s="18">
        <f t="shared" si="2"/>
        <v>2652.6</v>
      </c>
      <c r="P184" s="18">
        <f>+H184-O184</f>
        <v>17347.400000000001</v>
      </c>
    </row>
    <row r="185" spans="1:16" ht="15" x14ac:dyDescent="0.25">
      <c r="A185" s="15"/>
      <c r="B185" s="20">
        <v>175</v>
      </c>
      <c r="C185" s="10" t="s">
        <v>254</v>
      </c>
      <c r="D185" s="10" t="s">
        <v>232</v>
      </c>
      <c r="E185" s="46" t="s">
        <v>280</v>
      </c>
      <c r="F185" s="42" t="s">
        <v>282</v>
      </c>
      <c r="G185" s="17" t="s">
        <v>227</v>
      </c>
      <c r="H185" s="11">
        <v>20000</v>
      </c>
      <c r="I185" s="11">
        <v>20000</v>
      </c>
      <c r="J185" s="17">
        <v>574</v>
      </c>
      <c r="K185" s="17">
        <v>0</v>
      </c>
      <c r="L185" s="17">
        <v>608</v>
      </c>
      <c r="M185" s="18">
        <v>2167.5500000000002</v>
      </c>
      <c r="N185" s="22">
        <v>25</v>
      </c>
      <c r="O185" s="18">
        <f t="shared" si="2"/>
        <v>3374.55</v>
      </c>
      <c r="P185" s="18">
        <f>+H185-O185</f>
        <v>16625.45</v>
      </c>
    </row>
    <row r="186" spans="1:16" ht="15" x14ac:dyDescent="0.25">
      <c r="A186" s="15"/>
      <c r="B186" s="20">
        <v>176</v>
      </c>
      <c r="C186" s="10" t="s">
        <v>255</v>
      </c>
      <c r="D186" s="10" t="s">
        <v>232</v>
      </c>
      <c r="E186" s="46" t="s">
        <v>280</v>
      </c>
      <c r="F186" s="42" t="s">
        <v>282</v>
      </c>
      <c r="G186" s="17" t="s">
        <v>227</v>
      </c>
      <c r="H186" s="11">
        <v>20000</v>
      </c>
      <c r="I186" s="11">
        <v>20000</v>
      </c>
      <c r="J186" s="17">
        <v>574</v>
      </c>
      <c r="K186" s="17">
        <v>0</v>
      </c>
      <c r="L186" s="17">
        <v>608</v>
      </c>
      <c r="M186" s="17">
        <v>0</v>
      </c>
      <c r="N186" s="22">
        <v>25</v>
      </c>
      <c r="O186" s="18">
        <f t="shared" si="2"/>
        <v>1207</v>
      </c>
      <c r="P186" s="18">
        <f>+H186-O186</f>
        <v>18793</v>
      </c>
    </row>
    <row r="187" spans="1:16" ht="15" x14ac:dyDescent="0.25">
      <c r="A187" s="15"/>
      <c r="B187" s="20">
        <v>177</v>
      </c>
      <c r="C187" s="10" t="s">
        <v>256</v>
      </c>
      <c r="D187" s="10" t="s">
        <v>232</v>
      </c>
      <c r="E187" s="46" t="s">
        <v>280</v>
      </c>
      <c r="F187" s="42" t="s">
        <v>282</v>
      </c>
      <c r="G187" s="17" t="s">
        <v>227</v>
      </c>
      <c r="H187" s="11">
        <v>20000</v>
      </c>
      <c r="I187" s="11">
        <v>20000</v>
      </c>
      <c r="J187" s="17">
        <v>574</v>
      </c>
      <c r="K187" s="17">
        <v>0</v>
      </c>
      <c r="L187" s="17">
        <v>608</v>
      </c>
      <c r="M187" s="18">
        <v>933.56</v>
      </c>
      <c r="N187" s="22">
        <v>25</v>
      </c>
      <c r="O187" s="18">
        <f t="shared" si="2"/>
        <v>2140.56</v>
      </c>
      <c r="P187" s="18">
        <f>+H187-O187</f>
        <v>17859.439999999999</v>
      </c>
    </row>
    <row r="188" spans="1:16" ht="15" x14ac:dyDescent="0.25">
      <c r="A188" s="15"/>
      <c r="B188" s="20">
        <v>178</v>
      </c>
      <c r="C188" s="10" t="s">
        <v>257</v>
      </c>
      <c r="D188" s="10" t="s">
        <v>232</v>
      </c>
      <c r="E188" s="46" t="s">
        <v>280</v>
      </c>
      <c r="F188" s="42" t="s">
        <v>282</v>
      </c>
      <c r="G188" s="17" t="s">
        <v>227</v>
      </c>
      <c r="H188" s="11">
        <v>20000</v>
      </c>
      <c r="I188" s="11">
        <v>20000</v>
      </c>
      <c r="J188" s="17">
        <v>574</v>
      </c>
      <c r="K188" s="17">
        <v>0</v>
      </c>
      <c r="L188" s="17">
        <v>608</v>
      </c>
      <c r="M188" s="18">
        <v>1000</v>
      </c>
      <c r="N188" s="22">
        <v>25</v>
      </c>
      <c r="O188" s="18">
        <f t="shared" si="2"/>
        <v>2207</v>
      </c>
      <c r="P188" s="18">
        <f>+H188-O188</f>
        <v>17793</v>
      </c>
    </row>
    <row r="189" spans="1:16" ht="15" x14ac:dyDescent="0.25">
      <c r="A189" s="15"/>
      <c r="B189" s="20">
        <v>179</v>
      </c>
      <c r="C189" s="10" t="s">
        <v>258</v>
      </c>
      <c r="D189" s="10" t="s">
        <v>232</v>
      </c>
      <c r="E189" s="46" t="s">
        <v>280</v>
      </c>
      <c r="F189" s="42" t="s">
        <v>281</v>
      </c>
      <c r="G189" s="17" t="s">
        <v>227</v>
      </c>
      <c r="H189" s="11">
        <v>10000</v>
      </c>
      <c r="I189" s="11">
        <v>10000</v>
      </c>
      <c r="J189" s="17">
        <v>287</v>
      </c>
      <c r="K189" s="17">
        <v>0</v>
      </c>
      <c r="L189" s="17">
        <v>304</v>
      </c>
      <c r="M189" s="18">
        <v>0</v>
      </c>
      <c r="N189" s="22">
        <v>25</v>
      </c>
      <c r="O189" s="18">
        <f t="shared" si="2"/>
        <v>616</v>
      </c>
      <c r="P189" s="18">
        <f>+H189-O189</f>
        <v>9384</v>
      </c>
    </row>
    <row r="190" spans="1:16" ht="15" x14ac:dyDescent="0.25">
      <c r="A190" s="15"/>
      <c r="B190" s="20">
        <v>180</v>
      </c>
      <c r="C190" s="10" t="s">
        <v>259</v>
      </c>
      <c r="D190" s="10" t="s">
        <v>232</v>
      </c>
      <c r="E190" s="46" t="s">
        <v>280</v>
      </c>
      <c r="F190" s="42" t="s">
        <v>282</v>
      </c>
      <c r="G190" s="17" t="s">
        <v>227</v>
      </c>
      <c r="H190" s="11">
        <v>20000</v>
      </c>
      <c r="I190" s="11">
        <v>20000</v>
      </c>
      <c r="J190" s="17">
        <v>574</v>
      </c>
      <c r="K190" s="17">
        <v>0</v>
      </c>
      <c r="L190" s="17">
        <v>608</v>
      </c>
      <c r="M190" s="18">
        <v>500</v>
      </c>
      <c r="N190" s="22">
        <v>25</v>
      </c>
      <c r="O190" s="18">
        <f t="shared" si="2"/>
        <v>1707</v>
      </c>
      <c r="P190" s="18">
        <f>+H190-O190</f>
        <v>18293</v>
      </c>
    </row>
    <row r="191" spans="1:16" ht="15" x14ac:dyDescent="0.25">
      <c r="A191" s="15"/>
      <c r="B191" s="20">
        <v>181</v>
      </c>
      <c r="C191" s="10" t="s">
        <v>260</v>
      </c>
      <c r="D191" s="10" t="s">
        <v>232</v>
      </c>
      <c r="E191" s="46" t="s">
        <v>280</v>
      </c>
      <c r="F191" s="42" t="s">
        <v>282</v>
      </c>
      <c r="G191" s="17" t="s">
        <v>227</v>
      </c>
      <c r="H191" s="11">
        <v>20000</v>
      </c>
      <c r="I191" s="11">
        <v>20000</v>
      </c>
      <c r="J191" s="17">
        <v>574</v>
      </c>
      <c r="K191" s="17">
        <v>0</v>
      </c>
      <c r="L191" s="17">
        <v>608</v>
      </c>
      <c r="M191" s="17">
        <v>0</v>
      </c>
      <c r="N191" s="22">
        <v>25</v>
      </c>
      <c r="O191" s="18">
        <f t="shared" si="2"/>
        <v>1207</v>
      </c>
      <c r="P191" s="18">
        <f>+H191-O191</f>
        <v>18793</v>
      </c>
    </row>
    <row r="192" spans="1:16" ht="15" x14ac:dyDescent="0.25">
      <c r="A192" s="15"/>
      <c r="B192" s="20">
        <v>182</v>
      </c>
      <c r="C192" s="10" t="s">
        <v>261</v>
      </c>
      <c r="D192" s="10" t="s">
        <v>232</v>
      </c>
      <c r="E192" s="46" t="s">
        <v>280</v>
      </c>
      <c r="F192" s="42" t="s">
        <v>281</v>
      </c>
      <c r="G192" s="17" t="s">
        <v>227</v>
      </c>
      <c r="H192" s="11">
        <v>20000</v>
      </c>
      <c r="I192" s="11">
        <v>20000</v>
      </c>
      <c r="J192" s="17">
        <v>574</v>
      </c>
      <c r="K192" s="17">
        <v>0</v>
      </c>
      <c r="L192" s="17">
        <v>608</v>
      </c>
      <c r="M192" s="17">
        <v>500</v>
      </c>
      <c r="N192" s="22">
        <v>25</v>
      </c>
      <c r="O192" s="18">
        <f t="shared" si="2"/>
        <v>1707</v>
      </c>
      <c r="P192" s="18">
        <f>+H192-O192</f>
        <v>18293</v>
      </c>
    </row>
    <row r="193" spans="1:16" ht="15" x14ac:dyDescent="0.25">
      <c r="A193" s="15"/>
      <c r="B193" s="20">
        <v>183</v>
      </c>
      <c r="C193" s="10" t="s">
        <v>262</v>
      </c>
      <c r="D193" s="10" t="s">
        <v>232</v>
      </c>
      <c r="E193" s="46" t="s">
        <v>280</v>
      </c>
      <c r="F193" s="42" t="s">
        <v>282</v>
      </c>
      <c r="G193" s="17" t="s">
        <v>227</v>
      </c>
      <c r="H193" s="11">
        <v>20000</v>
      </c>
      <c r="I193" s="11">
        <v>20000</v>
      </c>
      <c r="J193" s="17">
        <v>574</v>
      </c>
      <c r="K193" s="17">
        <v>0</v>
      </c>
      <c r="L193" s="17">
        <v>608</v>
      </c>
      <c r="M193" s="18">
        <v>0</v>
      </c>
      <c r="N193" s="22">
        <v>25</v>
      </c>
      <c r="O193" s="18">
        <f t="shared" si="2"/>
        <v>1207</v>
      </c>
      <c r="P193" s="18">
        <f>+H193-O193</f>
        <v>18793</v>
      </c>
    </row>
    <row r="194" spans="1:16" ht="15" x14ac:dyDescent="0.25">
      <c r="A194" s="15"/>
      <c r="B194" s="20">
        <v>184</v>
      </c>
      <c r="C194" s="10" t="s">
        <v>263</v>
      </c>
      <c r="D194" s="10" t="s">
        <v>232</v>
      </c>
      <c r="E194" s="46" t="s">
        <v>280</v>
      </c>
      <c r="F194" s="42" t="s">
        <v>282</v>
      </c>
      <c r="G194" s="17" t="s">
        <v>227</v>
      </c>
      <c r="H194" s="11">
        <v>20000</v>
      </c>
      <c r="I194" s="11">
        <v>20000</v>
      </c>
      <c r="J194" s="17">
        <v>574</v>
      </c>
      <c r="K194" s="17">
        <v>0</v>
      </c>
      <c r="L194" s="17">
        <v>608</v>
      </c>
      <c r="M194" s="17">
        <v>1000</v>
      </c>
      <c r="N194" s="22">
        <v>25</v>
      </c>
      <c r="O194" s="18">
        <f t="shared" si="2"/>
        <v>2207</v>
      </c>
      <c r="P194" s="18">
        <f>+H194-O194</f>
        <v>17793</v>
      </c>
    </row>
    <row r="195" spans="1:16" ht="15" x14ac:dyDescent="0.25">
      <c r="A195" s="15"/>
      <c r="B195" s="20">
        <v>185</v>
      </c>
      <c r="C195" s="10" t="s">
        <v>264</v>
      </c>
      <c r="D195" s="10" t="s">
        <v>232</v>
      </c>
      <c r="E195" s="46" t="s">
        <v>280</v>
      </c>
      <c r="F195" s="42" t="s">
        <v>282</v>
      </c>
      <c r="G195" s="17" t="s">
        <v>227</v>
      </c>
      <c r="H195" s="11">
        <v>20000</v>
      </c>
      <c r="I195" s="11">
        <v>20000</v>
      </c>
      <c r="J195" s="17">
        <v>574</v>
      </c>
      <c r="K195" s="17">
        <v>0</v>
      </c>
      <c r="L195" s="17">
        <v>608</v>
      </c>
      <c r="M195" s="18">
        <v>0</v>
      </c>
      <c r="N195" s="22">
        <v>25</v>
      </c>
      <c r="O195" s="18">
        <f t="shared" si="2"/>
        <v>1207</v>
      </c>
      <c r="P195" s="18">
        <f>+H195-O195</f>
        <v>18793</v>
      </c>
    </row>
    <row r="196" spans="1:16" ht="15" x14ac:dyDescent="0.25">
      <c r="A196" s="15"/>
      <c r="B196" s="20">
        <v>186</v>
      </c>
      <c r="C196" s="10" t="s">
        <v>265</v>
      </c>
      <c r="D196" s="10" t="s">
        <v>232</v>
      </c>
      <c r="E196" s="46" t="s">
        <v>280</v>
      </c>
      <c r="F196" s="42" t="s">
        <v>282</v>
      </c>
      <c r="G196" s="17" t="s">
        <v>227</v>
      </c>
      <c r="H196" s="11">
        <v>20000</v>
      </c>
      <c r="I196" s="11">
        <v>20000</v>
      </c>
      <c r="J196" s="17">
        <v>574</v>
      </c>
      <c r="K196" s="17">
        <v>0</v>
      </c>
      <c r="L196" s="17">
        <v>608</v>
      </c>
      <c r="M196" s="17">
        <v>0</v>
      </c>
      <c r="N196" s="22">
        <v>25</v>
      </c>
      <c r="O196" s="18">
        <f t="shared" si="2"/>
        <v>1207</v>
      </c>
      <c r="P196" s="18">
        <f>+H196-O196</f>
        <v>18793</v>
      </c>
    </row>
    <row r="197" spans="1:16" ht="15" x14ac:dyDescent="0.25">
      <c r="A197" s="15"/>
      <c r="B197" s="20">
        <v>187</v>
      </c>
      <c r="C197" s="10" t="s">
        <v>266</v>
      </c>
      <c r="D197" s="10" t="s">
        <v>267</v>
      </c>
      <c r="E197" s="46" t="s">
        <v>280</v>
      </c>
      <c r="F197" s="42" t="s">
        <v>282</v>
      </c>
      <c r="G197" s="17" t="s">
        <v>227</v>
      </c>
      <c r="H197" s="11">
        <v>50000</v>
      </c>
      <c r="I197" s="11">
        <v>50000</v>
      </c>
      <c r="J197" s="17">
        <v>1435</v>
      </c>
      <c r="K197" s="17">
        <v>1854</v>
      </c>
      <c r="L197" s="17">
        <v>1520</v>
      </c>
      <c r="M197" s="17">
        <v>0</v>
      </c>
      <c r="N197" s="22">
        <v>25</v>
      </c>
      <c r="O197" s="18">
        <f t="shared" si="2"/>
        <v>4834</v>
      </c>
      <c r="P197" s="18">
        <f>+H197-O197</f>
        <v>45166</v>
      </c>
    </row>
    <row r="198" spans="1:16" ht="15" x14ac:dyDescent="0.25">
      <c r="A198" s="15"/>
      <c r="B198" s="20">
        <v>188</v>
      </c>
      <c r="C198" s="10" t="s">
        <v>268</v>
      </c>
      <c r="D198" s="10" t="s">
        <v>269</v>
      </c>
      <c r="E198" s="46" t="s">
        <v>280</v>
      </c>
      <c r="F198" s="42" t="s">
        <v>282</v>
      </c>
      <c r="G198" s="17" t="s">
        <v>227</v>
      </c>
      <c r="H198" s="11">
        <v>20000</v>
      </c>
      <c r="I198" s="11">
        <v>20000</v>
      </c>
      <c r="J198" s="17">
        <v>574</v>
      </c>
      <c r="K198" s="17">
        <v>0</v>
      </c>
      <c r="L198" s="17">
        <v>608</v>
      </c>
      <c r="M198" s="17">
        <v>500</v>
      </c>
      <c r="N198" s="22">
        <v>25</v>
      </c>
      <c r="O198" s="18">
        <f t="shared" si="2"/>
        <v>1707</v>
      </c>
      <c r="P198" s="18">
        <f>+H198-O198</f>
        <v>18293</v>
      </c>
    </row>
    <row r="199" spans="1:16" ht="15" x14ac:dyDescent="0.25">
      <c r="A199" s="15"/>
      <c r="B199" s="21"/>
      <c r="C199" s="16" t="s">
        <v>270</v>
      </c>
      <c r="D199" s="16"/>
      <c r="E199" s="46"/>
      <c r="F199" s="42"/>
      <c r="G199" s="16"/>
      <c r="H199" s="25">
        <f>SUM(H11:H198)</f>
        <v>4912833.33</v>
      </c>
      <c r="I199" s="26">
        <f>SUM(I11:I198)</f>
        <v>4912833.33</v>
      </c>
      <c r="J199" s="26">
        <v>147431.9</v>
      </c>
      <c r="K199" s="26">
        <f t="shared" ref="K199:P199" si="3">SUM(K11:K198)</f>
        <v>109137.21999999999</v>
      </c>
      <c r="L199" s="26">
        <f t="shared" si="3"/>
        <v>149241.13999999987</v>
      </c>
      <c r="M199" s="26">
        <f t="shared" si="3"/>
        <v>282958.74</v>
      </c>
      <c r="N199" s="27">
        <f t="shared" si="3"/>
        <v>4700</v>
      </c>
      <c r="O199" s="26">
        <f t="shared" si="3"/>
        <v>687599.85000000021</v>
      </c>
      <c r="P199" s="26">
        <f t="shared" si="3"/>
        <v>4225233.4799999995</v>
      </c>
    </row>
    <row r="200" spans="1:16" ht="15" x14ac:dyDescent="0.25">
      <c r="E200"/>
      <c r="F200" s="2"/>
      <c r="H200"/>
      <c r="L200" s="3"/>
      <c r="N200"/>
    </row>
    <row r="201" spans="1:16" ht="15" x14ac:dyDescent="0.25">
      <c r="E201"/>
      <c r="F201" s="2"/>
      <c r="H201"/>
      <c r="L201" s="3"/>
      <c r="N201"/>
    </row>
    <row r="202" spans="1:16" ht="15" x14ac:dyDescent="0.25">
      <c r="E202"/>
      <c r="F202" s="2"/>
      <c r="H202"/>
      <c r="L202" s="3"/>
      <c r="N202"/>
    </row>
    <row r="203" spans="1:16" ht="15" x14ac:dyDescent="0.25">
      <c r="E203"/>
      <c r="F203" s="2"/>
      <c r="H203"/>
      <c r="L203" s="3"/>
      <c r="N203"/>
    </row>
    <row r="204" spans="1:16" ht="15" x14ac:dyDescent="0.25">
      <c r="E204"/>
      <c r="F204" s="2"/>
      <c r="H204"/>
      <c r="L204" s="3"/>
      <c r="N204"/>
    </row>
    <row r="205" spans="1:16" ht="15" x14ac:dyDescent="0.25">
      <c r="E205"/>
      <c r="F205" s="2"/>
      <c r="H205"/>
      <c r="L205" s="3"/>
      <c r="N205"/>
    </row>
    <row r="206" spans="1:16" ht="15" x14ac:dyDescent="0.25">
      <c r="E206"/>
      <c r="F206" s="2"/>
      <c r="H206"/>
      <c r="L206" s="3"/>
      <c r="N206"/>
    </row>
    <row r="207" spans="1:16" ht="15" x14ac:dyDescent="0.25">
      <c r="E207"/>
      <c r="F207" s="2"/>
      <c r="H207"/>
      <c r="L207" s="3"/>
      <c r="N207"/>
    </row>
    <row r="208" spans="1:16" ht="15" x14ac:dyDescent="0.25">
      <c r="E208"/>
      <c r="F208" s="2"/>
      <c r="H208"/>
      <c r="L208" s="3"/>
      <c r="N208"/>
    </row>
    <row r="209" spans="5:14" ht="15" x14ac:dyDescent="0.25">
      <c r="E209"/>
      <c r="F209" s="2"/>
      <c r="H209"/>
      <c r="L209" s="3"/>
      <c r="N209"/>
    </row>
    <row r="210" spans="5:14" ht="15" x14ac:dyDescent="0.25">
      <c r="E210"/>
      <c r="F210" s="2"/>
      <c r="H210"/>
      <c r="L210" s="3"/>
      <c r="N210"/>
    </row>
    <row r="211" spans="5:14" ht="15" x14ac:dyDescent="0.25">
      <c r="E211"/>
      <c r="F211" s="2"/>
      <c r="H211"/>
      <c r="L211" s="3"/>
      <c r="N211"/>
    </row>
    <row r="212" spans="5:14" x14ac:dyDescent="0.25">
      <c r="E212" s="48"/>
      <c r="F212" s="48"/>
    </row>
    <row r="213" spans="5:14" x14ac:dyDescent="0.25">
      <c r="E213" s="48"/>
      <c r="F213" s="48"/>
    </row>
    <row r="214" spans="5:14" x14ac:dyDescent="0.25">
      <c r="E214" s="48"/>
      <c r="F214" s="48"/>
    </row>
    <row r="215" spans="5:14" x14ac:dyDescent="0.25">
      <c r="E215" s="48"/>
      <c r="F215" s="48"/>
    </row>
    <row r="216" spans="5:14" x14ac:dyDescent="0.25">
      <c r="E216" s="48"/>
      <c r="F216" s="48"/>
    </row>
    <row r="217" spans="5:14" x14ac:dyDescent="0.25">
      <c r="E217" s="48"/>
      <c r="F217" s="48"/>
    </row>
    <row r="218" spans="5:14" x14ac:dyDescent="0.25">
      <c r="E218" s="48"/>
      <c r="F218" s="48"/>
    </row>
    <row r="219" spans="5:14" x14ac:dyDescent="0.25">
      <c r="E219" s="48"/>
      <c r="F219" s="48"/>
    </row>
    <row r="220" spans="5:14" x14ac:dyDescent="0.25">
      <c r="E220" s="48"/>
      <c r="F220" s="48"/>
    </row>
    <row r="221" spans="5:14" x14ac:dyDescent="0.25">
      <c r="E221" s="48"/>
      <c r="F221" s="48"/>
    </row>
    <row r="222" spans="5:14" x14ac:dyDescent="0.25">
      <c r="E222" s="48"/>
      <c r="F222" s="48"/>
    </row>
    <row r="223" spans="5:14" x14ac:dyDescent="0.25">
      <c r="E223" s="48"/>
      <c r="F223" s="48"/>
    </row>
    <row r="224" spans="5:14" x14ac:dyDescent="0.25">
      <c r="E224" s="48"/>
      <c r="F224" s="48"/>
    </row>
    <row r="225" spans="5:6" x14ac:dyDescent="0.25">
      <c r="E225" s="48"/>
      <c r="F225" s="48"/>
    </row>
    <row r="226" spans="5:6" x14ac:dyDescent="0.25">
      <c r="E226" s="48"/>
      <c r="F226" s="48"/>
    </row>
    <row r="227" spans="5:6" x14ac:dyDescent="0.25">
      <c r="E227" s="48"/>
      <c r="F227" s="48"/>
    </row>
    <row r="228" spans="5:6" x14ac:dyDescent="0.25">
      <c r="E228" s="48"/>
      <c r="F228" s="48"/>
    </row>
    <row r="229" spans="5:6" x14ac:dyDescent="0.25">
      <c r="E229" s="48"/>
      <c r="F229" s="48"/>
    </row>
    <row r="230" spans="5:6" x14ac:dyDescent="0.25">
      <c r="E230" s="48"/>
      <c r="F230" s="48"/>
    </row>
    <row r="231" spans="5:6" x14ac:dyDescent="0.25">
      <c r="E231" s="48"/>
      <c r="F231" s="48"/>
    </row>
    <row r="232" spans="5:6" x14ac:dyDescent="0.25">
      <c r="E232" s="48"/>
      <c r="F232" s="48"/>
    </row>
    <row r="233" spans="5:6" x14ac:dyDescent="0.25">
      <c r="E233" s="48"/>
      <c r="F233" s="48"/>
    </row>
    <row r="234" spans="5:6" x14ac:dyDescent="0.25">
      <c r="E234" s="48"/>
      <c r="F234" s="48"/>
    </row>
    <row r="235" spans="5:6" x14ac:dyDescent="0.25">
      <c r="E235" s="48"/>
      <c r="F235" s="48"/>
    </row>
    <row r="236" spans="5:6" x14ac:dyDescent="0.25">
      <c r="E236" s="48"/>
      <c r="F236" s="48"/>
    </row>
    <row r="237" spans="5:6" x14ac:dyDescent="0.25">
      <c r="E237" s="48"/>
      <c r="F237" s="48"/>
    </row>
    <row r="238" spans="5:6" x14ac:dyDescent="0.25">
      <c r="E238" s="48"/>
      <c r="F238" s="48"/>
    </row>
    <row r="239" spans="5:6" x14ac:dyDescent="0.25">
      <c r="E239" s="48"/>
      <c r="F239" s="48"/>
    </row>
    <row r="240" spans="5:6" x14ac:dyDescent="0.25">
      <c r="E240" s="48"/>
      <c r="F240" s="48"/>
    </row>
    <row r="241" spans="5:6" x14ac:dyDescent="0.25">
      <c r="E241" s="48"/>
      <c r="F241" s="48"/>
    </row>
    <row r="242" spans="5:6" x14ac:dyDescent="0.25">
      <c r="E242" s="48"/>
      <c r="F242" s="48"/>
    </row>
    <row r="243" spans="5:6" x14ac:dyDescent="0.25">
      <c r="E243" s="48"/>
      <c r="F243" s="48"/>
    </row>
    <row r="244" spans="5:6" x14ac:dyDescent="0.25">
      <c r="E244" s="48"/>
      <c r="F244" s="48"/>
    </row>
    <row r="245" spans="5:6" x14ac:dyDescent="0.25">
      <c r="E245" s="48"/>
      <c r="F245" s="48"/>
    </row>
    <row r="246" spans="5:6" x14ac:dyDescent="0.25">
      <c r="E246" s="48"/>
      <c r="F246" s="48"/>
    </row>
    <row r="247" spans="5:6" x14ac:dyDescent="0.25">
      <c r="E247" s="48"/>
      <c r="F247" s="48"/>
    </row>
    <row r="248" spans="5:6" x14ac:dyDescent="0.25">
      <c r="E248" s="48"/>
      <c r="F248" s="48"/>
    </row>
    <row r="249" spans="5:6" x14ac:dyDescent="0.25">
      <c r="E249" s="48"/>
      <c r="F249" s="48"/>
    </row>
    <row r="250" spans="5:6" x14ac:dyDescent="0.25">
      <c r="E250" s="48"/>
      <c r="F250" s="48"/>
    </row>
    <row r="251" spans="5:6" x14ac:dyDescent="0.25">
      <c r="E251" s="48"/>
      <c r="F251" s="48"/>
    </row>
    <row r="252" spans="5:6" x14ac:dyDescent="0.25">
      <c r="E252" s="48"/>
      <c r="F252" s="48"/>
    </row>
    <row r="253" spans="5:6" x14ac:dyDescent="0.25">
      <c r="E253" s="48"/>
      <c r="F253" s="48"/>
    </row>
    <row r="254" spans="5:6" x14ac:dyDescent="0.25">
      <c r="E254" s="48"/>
      <c r="F254" s="48"/>
    </row>
    <row r="255" spans="5:6" x14ac:dyDescent="0.25">
      <c r="E255" s="48"/>
      <c r="F255" s="48"/>
    </row>
    <row r="256" spans="5:6" x14ac:dyDescent="0.25">
      <c r="E256" s="48"/>
      <c r="F256" s="48"/>
    </row>
    <row r="257" spans="5:6" x14ac:dyDescent="0.25">
      <c r="E257" s="48"/>
      <c r="F257" s="48"/>
    </row>
    <row r="258" spans="5:6" x14ac:dyDescent="0.25">
      <c r="E258" s="48"/>
      <c r="F258" s="48"/>
    </row>
    <row r="259" spans="5:6" x14ac:dyDescent="0.25">
      <c r="E259" s="48"/>
      <c r="F259" s="48"/>
    </row>
    <row r="260" spans="5:6" x14ac:dyDescent="0.25">
      <c r="E260" s="48"/>
      <c r="F260" s="48"/>
    </row>
    <row r="261" spans="5:6" x14ac:dyDescent="0.25">
      <c r="E261" s="48"/>
      <c r="F261" s="48"/>
    </row>
    <row r="262" spans="5:6" x14ac:dyDescent="0.25">
      <c r="E262" s="48"/>
      <c r="F262" s="48"/>
    </row>
    <row r="263" spans="5:6" x14ac:dyDescent="0.25">
      <c r="E263" s="48"/>
      <c r="F263" s="48"/>
    </row>
    <row r="264" spans="5:6" x14ac:dyDescent="0.25">
      <c r="E264" s="48"/>
      <c r="F264" s="48"/>
    </row>
    <row r="265" spans="5:6" x14ac:dyDescent="0.25">
      <c r="E265" s="48"/>
      <c r="F265" s="48"/>
    </row>
    <row r="266" spans="5:6" x14ac:dyDescent="0.25">
      <c r="E266" s="48"/>
      <c r="F266" s="48"/>
    </row>
    <row r="267" spans="5:6" x14ac:dyDescent="0.25">
      <c r="E267" s="48"/>
      <c r="F267" s="48"/>
    </row>
    <row r="268" spans="5:6" x14ac:dyDescent="0.25">
      <c r="E268" s="48"/>
      <c r="F268" s="48"/>
    </row>
    <row r="269" spans="5:6" x14ac:dyDescent="0.25">
      <c r="E269" s="48"/>
      <c r="F269" s="48"/>
    </row>
    <row r="270" spans="5:6" x14ac:dyDescent="0.25">
      <c r="E270" s="48"/>
      <c r="F270" s="48"/>
    </row>
    <row r="271" spans="5:6" x14ac:dyDescent="0.25">
      <c r="E271" s="48"/>
      <c r="F271" s="48"/>
    </row>
    <row r="272" spans="5:6" x14ac:dyDescent="0.25">
      <c r="E272" s="48"/>
      <c r="F272" s="48"/>
    </row>
    <row r="273" spans="5:6" x14ac:dyDescent="0.25">
      <c r="E273" s="48"/>
      <c r="F273" s="48"/>
    </row>
    <row r="274" spans="5:6" x14ac:dyDescent="0.25">
      <c r="E274" s="48"/>
      <c r="F274" s="48"/>
    </row>
    <row r="275" spans="5:6" x14ac:dyDescent="0.25">
      <c r="E275" s="48"/>
      <c r="F275" s="48"/>
    </row>
    <row r="276" spans="5:6" x14ac:dyDescent="0.25">
      <c r="E276" s="48"/>
      <c r="F276" s="48"/>
    </row>
    <row r="277" spans="5:6" x14ac:dyDescent="0.25">
      <c r="E277" s="48"/>
      <c r="F277" s="48"/>
    </row>
    <row r="278" spans="5:6" x14ac:dyDescent="0.25">
      <c r="E278" s="48"/>
      <c r="F278" s="48"/>
    </row>
    <row r="279" spans="5:6" x14ac:dyDescent="0.25">
      <c r="E279" s="48"/>
      <c r="F279" s="48"/>
    </row>
    <row r="280" spans="5:6" x14ac:dyDescent="0.25">
      <c r="E280" s="48"/>
      <c r="F280" s="48"/>
    </row>
    <row r="281" spans="5:6" x14ac:dyDescent="0.25">
      <c r="E281" s="48"/>
      <c r="F281" s="48"/>
    </row>
    <row r="282" spans="5:6" x14ac:dyDescent="0.25">
      <c r="E282" s="48"/>
      <c r="F282" s="48"/>
    </row>
    <row r="283" spans="5:6" x14ac:dyDescent="0.25">
      <c r="E283" s="48"/>
      <c r="F283" s="48"/>
    </row>
    <row r="284" spans="5:6" x14ac:dyDescent="0.25">
      <c r="E284" s="48"/>
      <c r="F284" s="48"/>
    </row>
    <row r="285" spans="5:6" x14ac:dyDescent="0.25">
      <c r="E285" s="48"/>
      <c r="F285" s="48"/>
    </row>
    <row r="286" spans="5:6" x14ac:dyDescent="0.25">
      <c r="E286" s="48"/>
      <c r="F286" s="48"/>
    </row>
    <row r="287" spans="5:6" x14ac:dyDescent="0.25">
      <c r="E287" s="48"/>
      <c r="F287" s="48"/>
    </row>
    <row r="288" spans="5:6" x14ac:dyDescent="0.25">
      <c r="E288" s="48"/>
      <c r="F288" s="48"/>
    </row>
    <row r="289" spans="5:6" x14ac:dyDescent="0.25">
      <c r="E289" s="48"/>
      <c r="F289" s="48"/>
    </row>
    <row r="290" spans="5:6" x14ac:dyDescent="0.25">
      <c r="E290" s="48"/>
      <c r="F290" s="48"/>
    </row>
    <row r="291" spans="5:6" x14ac:dyDescent="0.25">
      <c r="E291" s="48"/>
      <c r="F291" s="48"/>
    </row>
    <row r="292" spans="5:6" x14ac:dyDescent="0.25">
      <c r="E292" s="48"/>
      <c r="F292" s="48"/>
    </row>
    <row r="293" spans="5:6" x14ac:dyDescent="0.25">
      <c r="E293" s="48"/>
      <c r="F293" s="48"/>
    </row>
    <row r="294" spans="5:6" x14ac:dyDescent="0.25">
      <c r="E294" s="48"/>
      <c r="F294" s="48"/>
    </row>
    <row r="295" spans="5:6" x14ac:dyDescent="0.25">
      <c r="E295" s="48"/>
      <c r="F295" s="48"/>
    </row>
    <row r="296" spans="5:6" x14ac:dyDescent="0.25">
      <c r="E296" s="48"/>
      <c r="F296" s="48"/>
    </row>
    <row r="297" spans="5:6" x14ac:dyDescent="0.25">
      <c r="E297" s="48"/>
      <c r="F297" s="48"/>
    </row>
    <row r="298" spans="5:6" x14ac:dyDescent="0.25">
      <c r="E298" s="48"/>
      <c r="F298" s="48"/>
    </row>
    <row r="299" spans="5:6" x14ac:dyDescent="0.25">
      <c r="E299" s="48"/>
      <c r="F299" s="48"/>
    </row>
    <row r="300" spans="5:6" x14ac:dyDescent="0.25">
      <c r="E300" s="48"/>
      <c r="F300" s="48"/>
    </row>
    <row r="301" spans="5:6" x14ac:dyDescent="0.25">
      <c r="E301" s="48"/>
      <c r="F301" s="48"/>
    </row>
    <row r="302" spans="5:6" x14ac:dyDescent="0.25">
      <c r="E302" s="48"/>
      <c r="F302" s="48"/>
    </row>
    <row r="303" spans="5:6" x14ac:dyDescent="0.25">
      <c r="E303" s="48"/>
      <c r="F303" s="48"/>
    </row>
    <row r="304" spans="5:6" x14ac:dyDescent="0.25">
      <c r="E304" s="48"/>
      <c r="F304" s="48"/>
    </row>
    <row r="305" spans="5:6" x14ac:dyDescent="0.25">
      <c r="E305" s="48"/>
      <c r="F305" s="48"/>
    </row>
    <row r="306" spans="5:6" x14ac:dyDescent="0.25">
      <c r="E306" s="48"/>
      <c r="F306" s="48"/>
    </row>
    <row r="307" spans="5:6" x14ac:dyDescent="0.25">
      <c r="E307" s="48"/>
      <c r="F307" s="48"/>
    </row>
    <row r="308" spans="5:6" x14ac:dyDescent="0.25">
      <c r="E308" s="48"/>
      <c r="F308" s="48"/>
    </row>
    <row r="309" spans="5:6" x14ac:dyDescent="0.25">
      <c r="E309" s="48"/>
      <c r="F309" s="48"/>
    </row>
    <row r="310" spans="5:6" x14ac:dyDescent="0.25">
      <c r="E310" s="48"/>
      <c r="F310" s="48"/>
    </row>
    <row r="311" spans="5:6" x14ac:dyDescent="0.25">
      <c r="E311" s="48"/>
      <c r="F311" s="48"/>
    </row>
    <row r="312" spans="5:6" x14ac:dyDescent="0.25">
      <c r="E312" s="48"/>
      <c r="F312" s="48"/>
    </row>
    <row r="313" spans="5:6" x14ac:dyDescent="0.25">
      <c r="E313" s="48"/>
      <c r="F313" s="48"/>
    </row>
    <row r="314" spans="5:6" x14ac:dyDescent="0.25">
      <c r="E314" s="48"/>
      <c r="F314" s="48"/>
    </row>
    <row r="315" spans="5:6" x14ac:dyDescent="0.25">
      <c r="E315" s="48"/>
      <c r="F315" s="48"/>
    </row>
    <row r="316" spans="5:6" x14ac:dyDescent="0.25">
      <c r="E316" s="48"/>
      <c r="F316" s="48"/>
    </row>
    <row r="317" spans="5:6" x14ac:dyDescent="0.25">
      <c r="E317" s="48"/>
      <c r="F317" s="48"/>
    </row>
    <row r="318" spans="5:6" x14ac:dyDescent="0.25">
      <c r="E318" s="48"/>
      <c r="F318" s="48"/>
    </row>
    <row r="319" spans="5:6" x14ac:dyDescent="0.25">
      <c r="E319" s="48"/>
      <c r="F319" s="48"/>
    </row>
    <row r="320" spans="5:6" x14ac:dyDescent="0.25">
      <c r="E320" s="48"/>
      <c r="F320" s="48"/>
    </row>
    <row r="321" spans="5:6" x14ac:dyDescent="0.25">
      <c r="E321" s="48"/>
      <c r="F321" s="48"/>
    </row>
    <row r="322" spans="5:6" x14ac:dyDescent="0.25">
      <c r="E322" s="48"/>
      <c r="F322" s="48"/>
    </row>
    <row r="323" spans="5:6" x14ac:dyDescent="0.25">
      <c r="E323" s="48"/>
      <c r="F323" s="48"/>
    </row>
    <row r="324" spans="5:6" x14ac:dyDescent="0.25">
      <c r="E324" s="48"/>
      <c r="F324" s="48"/>
    </row>
    <row r="325" spans="5:6" x14ac:dyDescent="0.25">
      <c r="E325" s="48"/>
      <c r="F325" s="48"/>
    </row>
    <row r="326" spans="5:6" x14ac:dyDescent="0.25">
      <c r="E326" s="48"/>
      <c r="F326" s="48"/>
    </row>
    <row r="327" spans="5:6" x14ac:dyDescent="0.25">
      <c r="E327" s="48"/>
      <c r="F327" s="48"/>
    </row>
    <row r="328" spans="5:6" x14ac:dyDescent="0.25">
      <c r="E328" s="48"/>
      <c r="F328" s="48"/>
    </row>
    <row r="329" spans="5:6" x14ac:dyDescent="0.25">
      <c r="E329" s="48"/>
      <c r="F329" s="48"/>
    </row>
    <row r="330" spans="5:6" x14ac:dyDescent="0.25">
      <c r="E330" s="48"/>
      <c r="F330" s="48"/>
    </row>
    <row r="331" spans="5:6" x14ac:dyDescent="0.25">
      <c r="E331" s="48"/>
      <c r="F331" s="48"/>
    </row>
    <row r="332" spans="5:6" x14ac:dyDescent="0.25">
      <c r="E332" s="48"/>
      <c r="F332" s="48"/>
    </row>
    <row r="333" spans="5:6" x14ac:dyDescent="0.25">
      <c r="E333" s="48"/>
      <c r="F333" s="48"/>
    </row>
    <row r="334" spans="5:6" x14ac:dyDescent="0.25">
      <c r="E334" s="48"/>
      <c r="F334" s="48"/>
    </row>
    <row r="335" spans="5:6" x14ac:dyDescent="0.25">
      <c r="E335" s="48"/>
      <c r="F335" s="48"/>
    </row>
    <row r="336" spans="5:6" x14ac:dyDescent="0.25">
      <c r="E336" s="48"/>
      <c r="F336" s="48"/>
    </row>
    <row r="337" spans="5:6" x14ac:dyDescent="0.25">
      <c r="E337" s="48"/>
      <c r="F337" s="48"/>
    </row>
    <row r="338" spans="5:6" x14ac:dyDescent="0.25">
      <c r="E338" s="48"/>
      <c r="F338" s="48"/>
    </row>
    <row r="339" spans="5:6" x14ac:dyDescent="0.25">
      <c r="E339" s="48"/>
      <c r="F339" s="48"/>
    </row>
    <row r="340" spans="5:6" x14ac:dyDescent="0.25">
      <c r="E340" s="48"/>
      <c r="F340" s="48"/>
    </row>
    <row r="341" spans="5:6" x14ac:dyDescent="0.25">
      <c r="E341" s="48"/>
      <c r="F341" s="48"/>
    </row>
    <row r="342" spans="5:6" x14ac:dyDescent="0.25">
      <c r="E342" s="48"/>
      <c r="F342" s="48"/>
    </row>
    <row r="343" spans="5:6" x14ac:dyDescent="0.25">
      <c r="E343" s="48"/>
      <c r="F343" s="48"/>
    </row>
    <row r="344" spans="5:6" x14ac:dyDescent="0.25">
      <c r="E344" s="48"/>
      <c r="F344" s="48"/>
    </row>
    <row r="345" spans="5:6" x14ac:dyDescent="0.25">
      <c r="E345" s="48"/>
      <c r="F345" s="48"/>
    </row>
    <row r="346" spans="5:6" x14ac:dyDescent="0.25">
      <c r="E346" s="48"/>
      <c r="F346" s="48"/>
    </row>
    <row r="347" spans="5:6" x14ac:dyDescent="0.25">
      <c r="E347" s="48"/>
      <c r="F347" s="48"/>
    </row>
    <row r="348" spans="5:6" x14ac:dyDescent="0.25">
      <c r="E348" s="48"/>
      <c r="F348" s="48"/>
    </row>
    <row r="349" spans="5:6" x14ac:dyDescent="0.25">
      <c r="E349" s="48"/>
      <c r="F349" s="48"/>
    </row>
    <row r="350" spans="5:6" x14ac:dyDescent="0.25">
      <c r="E350" s="48"/>
      <c r="F350" s="48"/>
    </row>
    <row r="351" spans="5:6" x14ac:dyDescent="0.25">
      <c r="E351" s="48"/>
      <c r="F351" s="48"/>
    </row>
    <row r="352" spans="5:6" x14ac:dyDescent="0.25">
      <c r="E352" s="48"/>
      <c r="F352" s="48"/>
    </row>
    <row r="353" spans="5:6" x14ac:dyDescent="0.25">
      <c r="E353" s="48"/>
      <c r="F353" s="48"/>
    </row>
    <row r="354" spans="5:6" x14ac:dyDescent="0.25">
      <c r="E354" s="48"/>
      <c r="F354" s="48"/>
    </row>
    <row r="355" spans="5:6" x14ac:dyDescent="0.25">
      <c r="E355" s="48"/>
      <c r="F355" s="48"/>
    </row>
    <row r="356" spans="5:6" x14ac:dyDescent="0.25">
      <c r="E356" s="48"/>
      <c r="F356" s="48"/>
    </row>
    <row r="357" spans="5:6" x14ac:dyDescent="0.25">
      <c r="E357" s="48"/>
      <c r="F357" s="48"/>
    </row>
    <row r="358" spans="5:6" x14ac:dyDescent="0.25">
      <c r="E358" s="48"/>
      <c r="F358" s="48"/>
    </row>
    <row r="359" spans="5:6" x14ac:dyDescent="0.25">
      <c r="E359" s="48"/>
      <c r="F359" s="48"/>
    </row>
    <row r="360" spans="5:6" x14ac:dyDescent="0.25">
      <c r="E360" s="48"/>
      <c r="F360" s="48"/>
    </row>
    <row r="361" spans="5:6" x14ac:dyDescent="0.25">
      <c r="E361" s="48"/>
      <c r="F361" s="48"/>
    </row>
    <row r="362" spans="5:6" x14ac:dyDescent="0.25">
      <c r="E362" s="48"/>
      <c r="F362" s="48"/>
    </row>
    <row r="363" spans="5:6" x14ac:dyDescent="0.25">
      <c r="E363" s="48"/>
      <c r="F363" s="48"/>
    </row>
    <row r="364" spans="5:6" x14ac:dyDescent="0.25">
      <c r="E364" s="48"/>
      <c r="F364" s="48"/>
    </row>
    <row r="365" spans="5:6" x14ac:dyDescent="0.25">
      <c r="E365" s="48"/>
      <c r="F365" s="48"/>
    </row>
    <row r="366" spans="5:6" x14ac:dyDescent="0.25">
      <c r="E366" s="48"/>
      <c r="F366" s="48"/>
    </row>
    <row r="367" spans="5:6" x14ac:dyDescent="0.25">
      <c r="E367" s="48"/>
      <c r="F367" s="48"/>
    </row>
    <row r="368" spans="5:6" x14ac:dyDescent="0.25">
      <c r="E368" s="48"/>
      <c r="F368" s="48"/>
    </row>
    <row r="369" spans="5:6" x14ac:dyDescent="0.25">
      <c r="E369" s="48"/>
      <c r="F369" s="48"/>
    </row>
    <row r="370" spans="5:6" x14ac:dyDescent="0.25">
      <c r="E370" s="48"/>
      <c r="F370" s="48"/>
    </row>
    <row r="371" spans="5:6" x14ac:dyDescent="0.25">
      <c r="E371" s="48"/>
      <c r="F371" s="48"/>
    </row>
    <row r="372" spans="5:6" x14ac:dyDescent="0.25">
      <c r="E372" s="48"/>
      <c r="F372" s="48"/>
    </row>
    <row r="373" spans="5:6" x14ac:dyDescent="0.25">
      <c r="E373" s="48"/>
      <c r="F373" s="48"/>
    </row>
    <row r="374" spans="5:6" x14ac:dyDescent="0.25">
      <c r="E374" s="48"/>
      <c r="F374" s="48"/>
    </row>
    <row r="375" spans="5:6" x14ac:dyDescent="0.25">
      <c r="E375" s="48"/>
      <c r="F375" s="48"/>
    </row>
    <row r="376" spans="5:6" x14ac:dyDescent="0.25">
      <c r="E376" s="48"/>
      <c r="F376" s="48"/>
    </row>
    <row r="377" spans="5:6" x14ac:dyDescent="0.25">
      <c r="E377" s="48"/>
      <c r="F377" s="48"/>
    </row>
    <row r="378" spans="5:6" x14ac:dyDescent="0.25">
      <c r="E378" s="48"/>
      <c r="F378" s="48"/>
    </row>
    <row r="379" spans="5:6" x14ac:dyDescent="0.25">
      <c r="E379" s="48"/>
      <c r="F379" s="48"/>
    </row>
    <row r="380" spans="5:6" x14ac:dyDescent="0.25">
      <c r="E380" s="48"/>
      <c r="F380" s="48"/>
    </row>
    <row r="381" spans="5:6" x14ac:dyDescent="0.25">
      <c r="E381" s="48"/>
      <c r="F381" s="48"/>
    </row>
    <row r="382" spans="5:6" x14ac:dyDescent="0.25">
      <c r="E382" s="48"/>
      <c r="F382" s="48"/>
    </row>
    <row r="383" spans="5:6" x14ac:dyDescent="0.25">
      <c r="E383" s="48"/>
      <c r="F383" s="48"/>
    </row>
    <row r="384" spans="5:6" x14ac:dyDescent="0.25">
      <c r="E384" s="48"/>
      <c r="F384" s="48"/>
    </row>
    <row r="385" spans="5:6" x14ac:dyDescent="0.25">
      <c r="E385" s="48"/>
      <c r="F385" s="48"/>
    </row>
    <row r="386" spans="5:6" x14ac:dyDescent="0.25">
      <c r="E386" s="48"/>
      <c r="F386" s="48"/>
    </row>
    <row r="387" spans="5:6" x14ac:dyDescent="0.25">
      <c r="E387" s="48"/>
      <c r="F387" s="48"/>
    </row>
    <row r="388" spans="5:6" x14ac:dyDescent="0.25">
      <c r="E388" s="48"/>
      <c r="F388" s="48"/>
    </row>
    <row r="389" spans="5:6" x14ac:dyDescent="0.25">
      <c r="E389" s="48"/>
      <c r="F389" s="48"/>
    </row>
    <row r="390" spans="5:6" x14ac:dyDescent="0.25">
      <c r="E390" s="48"/>
      <c r="F390" s="48"/>
    </row>
    <row r="391" spans="5:6" x14ac:dyDescent="0.25">
      <c r="E391" s="48"/>
      <c r="F391" s="48"/>
    </row>
    <row r="392" spans="5:6" x14ac:dyDescent="0.25">
      <c r="E392" s="48"/>
      <c r="F392" s="48"/>
    </row>
    <row r="393" spans="5:6" x14ac:dyDescent="0.25">
      <c r="E393" s="48"/>
      <c r="F393" s="48"/>
    </row>
    <row r="394" spans="5:6" x14ac:dyDescent="0.25">
      <c r="E394" s="48"/>
      <c r="F394" s="48"/>
    </row>
    <row r="395" spans="5:6" x14ac:dyDescent="0.25">
      <c r="E395" s="48"/>
      <c r="F395" s="48"/>
    </row>
    <row r="396" spans="5:6" x14ac:dyDescent="0.25">
      <c r="E396" s="48"/>
      <c r="F396" s="48"/>
    </row>
    <row r="397" spans="5:6" x14ac:dyDescent="0.25">
      <c r="E397" s="48"/>
      <c r="F397" s="48"/>
    </row>
    <row r="398" spans="5:6" x14ac:dyDescent="0.25">
      <c r="E398" s="48"/>
      <c r="F398" s="48"/>
    </row>
    <row r="399" spans="5:6" x14ac:dyDescent="0.25">
      <c r="E399" s="48"/>
      <c r="F399" s="48"/>
    </row>
    <row r="400" spans="5:6" x14ac:dyDescent="0.25">
      <c r="E400" s="48"/>
      <c r="F400" s="48"/>
    </row>
    <row r="401" spans="5:6" x14ac:dyDescent="0.25">
      <c r="E401" s="48"/>
      <c r="F401" s="48"/>
    </row>
    <row r="402" spans="5:6" x14ac:dyDescent="0.25">
      <c r="E402" s="48"/>
      <c r="F402" s="48"/>
    </row>
    <row r="403" spans="5:6" x14ac:dyDescent="0.25">
      <c r="E403" s="48"/>
      <c r="F403" s="48"/>
    </row>
    <row r="404" spans="5:6" x14ac:dyDescent="0.25">
      <c r="E404" s="48"/>
      <c r="F404" s="48"/>
    </row>
    <row r="405" spans="5:6" x14ac:dyDescent="0.25">
      <c r="E405" s="48"/>
      <c r="F405" s="48"/>
    </row>
    <row r="406" spans="5:6" x14ac:dyDescent="0.25">
      <c r="E406" s="48"/>
      <c r="F406" s="48"/>
    </row>
    <row r="407" spans="5:6" x14ac:dyDescent="0.25">
      <c r="E407" s="48"/>
      <c r="F407" s="48"/>
    </row>
    <row r="408" spans="5:6" x14ac:dyDescent="0.25">
      <c r="E408" s="48"/>
      <c r="F408" s="48"/>
    </row>
    <row r="409" spans="5:6" x14ac:dyDescent="0.25">
      <c r="E409" s="48"/>
      <c r="F409" s="48"/>
    </row>
    <row r="410" spans="5:6" x14ac:dyDescent="0.25">
      <c r="E410" s="48"/>
      <c r="F410" s="48"/>
    </row>
    <row r="411" spans="5:6" x14ac:dyDescent="0.25">
      <c r="E411" s="48"/>
      <c r="F411" s="48"/>
    </row>
    <row r="412" spans="5:6" x14ac:dyDescent="0.25">
      <c r="E412" s="48"/>
      <c r="F412" s="48"/>
    </row>
    <row r="413" spans="5:6" x14ac:dyDescent="0.25">
      <c r="E413" s="48"/>
      <c r="F413" s="48"/>
    </row>
    <row r="414" spans="5:6" x14ac:dyDescent="0.25">
      <c r="E414" s="48"/>
      <c r="F414" s="48"/>
    </row>
    <row r="415" spans="5:6" x14ac:dyDescent="0.25">
      <c r="E415" s="48"/>
      <c r="F415" s="48"/>
    </row>
    <row r="416" spans="5:6" x14ac:dyDescent="0.25">
      <c r="E416" s="48"/>
      <c r="F416" s="48"/>
    </row>
    <row r="417" spans="5:6" x14ac:dyDescent="0.25">
      <c r="E417" s="48"/>
      <c r="F417" s="48"/>
    </row>
    <row r="418" spans="5:6" x14ac:dyDescent="0.25">
      <c r="E418" s="48"/>
      <c r="F418" s="48"/>
    </row>
    <row r="419" spans="5:6" x14ac:dyDescent="0.25">
      <c r="E419" s="48"/>
      <c r="F419" s="48"/>
    </row>
    <row r="420" spans="5:6" x14ac:dyDescent="0.25">
      <c r="E420" s="48"/>
      <c r="F420" s="48"/>
    </row>
    <row r="421" spans="5:6" x14ac:dyDescent="0.25">
      <c r="E421" s="48"/>
      <c r="F421" s="48"/>
    </row>
    <row r="422" spans="5:6" x14ac:dyDescent="0.25">
      <c r="E422" s="48"/>
      <c r="F422" s="48"/>
    </row>
    <row r="423" spans="5:6" x14ac:dyDescent="0.25">
      <c r="E423" s="48"/>
      <c r="F423" s="48"/>
    </row>
    <row r="424" spans="5:6" x14ac:dyDescent="0.25">
      <c r="E424" s="48"/>
      <c r="F424" s="48"/>
    </row>
    <row r="425" spans="5:6" x14ac:dyDescent="0.25">
      <c r="E425" s="48"/>
      <c r="F425" s="48"/>
    </row>
    <row r="426" spans="5:6" x14ac:dyDescent="0.25">
      <c r="E426" s="48"/>
      <c r="F426" s="48"/>
    </row>
    <row r="427" spans="5:6" x14ac:dyDescent="0.25">
      <c r="E427" s="48"/>
      <c r="F427" s="48"/>
    </row>
    <row r="428" spans="5:6" x14ac:dyDescent="0.25">
      <c r="E428" s="48"/>
      <c r="F428" s="48"/>
    </row>
    <row r="429" spans="5:6" x14ac:dyDescent="0.25">
      <c r="E429" s="48"/>
      <c r="F429" s="48"/>
    </row>
    <row r="430" spans="5:6" x14ac:dyDescent="0.25">
      <c r="E430" s="48"/>
      <c r="F430" s="48"/>
    </row>
    <row r="431" spans="5:6" x14ac:dyDescent="0.25">
      <c r="E431" s="48"/>
      <c r="F431" s="48"/>
    </row>
    <row r="432" spans="5:6" x14ac:dyDescent="0.25">
      <c r="E432" s="48"/>
      <c r="F432" s="48"/>
    </row>
    <row r="433" spans="5:6" x14ac:dyDescent="0.25">
      <c r="E433" s="48"/>
      <c r="F433" s="48"/>
    </row>
    <row r="434" spans="5:6" x14ac:dyDescent="0.25">
      <c r="E434" s="48"/>
      <c r="F434" s="48"/>
    </row>
    <row r="435" spans="5:6" x14ac:dyDescent="0.25">
      <c r="E435" s="48"/>
      <c r="F435" s="48"/>
    </row>
    <row r="436" spans="5:6" x14ac:dyDescent="0.25">
      <c r="E436" s="48"/>
      <c r="F436" s="48"/>
    </row>
    <row r="437" spans="5:6" x14ac:dyDescent="0.25">
      <c r="E437" s="48"/>
      <c r="F437" s="48"/>
    </row>
    <row r="438" spans="5:6" x14ac:dyDescent="0.25">
      <c r="E438" s="48"/>
      <c r="F438" s="48"/>
    </row>
    <row r="439" spans="5:6" x14ac:dyDescent="0.25">
      <c r="E439" s="48"/>
      <c r="F439" s="48"/>
    </row>
    <row r="440" spans="5:6" x14ac:dyDescent="0.25">
      <c r="E440" s="48"/>
      <c r="F440" s="48"/>
    </row>
    <row r="441" spans="5:6" x14ac:dyDescent="0.25">
      <c r="E441" s="48"/>
      <c r="F441" s="48"/>
    </row>
    <row r="442" spans="5:6" x14ac:dyDescent="0.25">
      <c r="E442" s="48"/>
      <c r="F442" s="48"/>
    </row>
    <row r="443" spans="5:6" x14ac:dyDescent="0.25">
      <c r="E443" s="48"/>
      <c r="F443" s="48"/>
    </row>
    <row r="444" spans="5:6" x14ac:dyDescent="0.25">
      <c r="E444" s="48"/>
      <c r="F444" s="48"/>
    </row>
    <row r="445" spans="5:6" x14ac:dyDescent="0.25">
      <c r="E445" s="48"/>
      <c r="F445" s="48"/>
    </row>
    <row r="446" spans="5:6" x14ac:dyDescent="0.25">
      <c r="E446" s="48"/>
      <c r="F446" s="48"/>
    </row>
    <row r="447" spans="5:6" x14ac:dyDescent="0.25">
      <c r="E447" s="48"/>
      <c r="F447" s="48"/>
    </row>
    <row r="448" spans="5:6" x14ac:dyDescent="0.25">
      <c r="E448" s="48"/>
      <c r="F448" s="48"/>
    </row>
    <row r="449" spans="5:6" x14ac:dyDescent="0.25">
      <c r="E449" s="48"/>
      <c r="F449" s="48"/>
    </row>
    <row r="450" spans="5:6" x14ac:dyDescent="0.25">
      <c r="E450" s="48"/>
      <c r="F450" s="48"/>
    </row>
    <row r="451" spans="5:6" x14ac:dyDescent="0.25">
      <c r="E451" s="48"/>
      <c r="F451" s="48"/>
    </row>
    <row r="452" spans="5:6" x14ac:dyDescent="0.25">
      <c r="E452" s="48"/>
      <c r="F452" s="48"/>
    </row>
    <row r="453" spans="5:6" x14ac:dyDescent="0.25">
      <c r="E453" s="48"/>
      <c r="F453" s="48"/>
    </row>
    <row r="454" spans="5:6" x14ac:dyDescent="0.25">
      <c r="E454" s="48"/>
      <c r="F454" s="48"/>
    </row>
    <row r="455" spans="5:6" x14ac:dyDescent="0.25">
      <c r="E455" s="48"/>
      <c r="F455" s="48"/>
    </row>
    <row r="456" spans="5:6" x14ac:dyDescent="0.25">
      <c r="E456" s="48"/>
      <c r="F456" s="48"/>
    </row>
    <row r="457" spans="5:6" x14ac:dyDescent="0.25">
      <c r="E457" s="48"/>
      <c r="F457" s="48"/>
    </row>
    <row r="458" spans="5:6" x14ac:dyDescent="0.25">
      <c r="E458" s="48"/>
      <c r="F458" s="48"/>
    </row>
    <row r="459" spans="5:6" x14ac:dyDescent="0.25">
      <c r="E459" s="48"/>
      <c r="F459" s="48"/>
    </row>
    <row r="460" spans="5:6" x14ac:dyDescent="0.25">
      <c r="E460" s="48"/>
      <c r="F460" s="48"/>
    </row>
    <row r="461" spans="5:6" x14ac:dyDescent="0.25">
      <c r="E461" s="48"/>
      <c r="F461" s="48"/>
    </row>
    <row r="462" spans="5:6" x14ac:dyDescent="0.25">
      <c r="E462" s="48"/>
      <c r="F462" s="48"/>
    </row>
    <row r="463" spans="5:6" x14ac:dyDescent="0.25">
      <c r="E463" s="48"/>
      <c r="F463" s="48"/>
    </row>
    <row r="464" spans="5:6" x14ac:dyDescent="0.25">
      <c r="E464" s="48"/>
      <c r="F464" s="48"/>
    </row>
    <row r="465" spans="5:6" x14ac:dyDescent="0.25">
      <c r="E465" s="48"/>
      <c r="F465" s="48"/>
    </row>
    <row r="466" spans="5:6" x14ac:dyDescent="0.25">
      <c r="E466" s="48"/>
      <c r="F466" s="48"/>
    </row>
    <row r="467" spans="5:6" x14ac:dyDescent="0.25">
      <c r="E467" s="48"/>
      <c r="F467" s="48"/>
    </row>
    <row r="468" spans="5:6" x14ac:dyDescent="0.25">
      <c r="E468" s="48"/>
      <c r="F468" s="48"/>
    </row>
    <row r="469" spans="5:6" x14ac:dyDescent="0.25">
      <c r="E469" s="48"/>
      <c r="F469" s="48"/>
    </row>
    <row r="470" spans="5:6" x14ac:dyDescent="0.25">
      <c r="E470" s="48"/>
      <c r="F470" s="48"/>
    </row>
    <row r="471" spans="5:6" x14ac:dyDescent="0.25">
      <c r="E471" s="48"/>
      <c r="F471" s="48"/>
    </row>
    <row r="472" spans="5:6" x14ac:dyDescent="0.25">
      <c r="E472" s="48"/>
      <c r="F472" s="48"/>
    </row>
    <row r="473" spans="5:6" x14ac:dyDescent="0.25">
      <c r="E473" s="48"/>
      <c r="F473" s="48"/>
    </row>
    <row r="474" spans="5:6" x14ac:dyDescent="0.25">
      <c r="E474" s="48"/>
      <c r="F474" s="48"/>
    </row>
    <row r="475" spans="5:6" x14ac:dyDescent="0.25">
      <c r="E475" s="48"/>
      <c r="F475" s="48"/>
    </row>
    <row r="476" spans="5:6" x14ac:dyDescent="0.25">
      <c r="E476" s="48"/>
      <c r="F476" s="48"/>
    </row>
    <row r="477" spans="5:6" x14ac:dyDescent="0.25">
      <c r="E477" s="48"/>
      <c r="F477" s="48"/>
    </row>
    <row r="478" spans="5:6" x14ac:dyDescent="0.25">
      <c r="E478" s="48"/>
      <c r="F478" s="48"/>
    </row>
    <row r="479" spans="5:6" x14ac:dyDescent="0.25">
      <c r="E479" s="48"/>
      <c r="F479" s="48"/>
    </row>
    <row r="480" spans="5:6" x14ac:dyDescent="0.25">
      <c r="E480" s="48"/>
      <c r="F480" s="48"/>
    </row>
    <row r="481" spans="5:6" x14ac:dyDescent="0.25">
      <c r="E481" s="48"/>
      <c r="F481" s="48"/>
    </row>
    <row r="482" spans="5:6" x14ac:dyDescent="0.25">
      <c r="E482" s="48"/>
      <c r="F482" s="48"/>
    </row>
    <row r="483" spans="5:6" x14ac:dyDescent="0.25">
      <c r="E483" s="48"/>
      <c r="F483" s="48"/>
    </row>
    <row r="484" spans="5:6" x14ac:dyDescent="0.25">
      <c r="E484" s="48"/>
      <c r="F484" s="48"/>
    </row>
    <row r="485" spans="5:6" x14ac:dyDescent="0.25">
      <c r="E485" s="48"/>
      <c r="F485" s="48"/>
    </row>
    <row r="486" spans="5:6" x14ac:dyDescent="0.25">
      <c r="E486" s="48"/>
      <c r="F486" s="48"/>
    </row>
    <row r="487" spans="5:6" x14ac:dyDescent="0.25">
      <c r="E487" s="48"/>
      <c r="F487" s="48"/>
    </row>
    <row r="488" spans="5:6" x14ac:dyDescent="0.25">
      <c r="E488" s="48"/>
      <c r="F488" s="48"/>
    </row>
    <row r="489" spans="5:6" x14ac:dyDescent="0.25">
      <c r="E489" s="48"/>
      <c r="F489" s="48"/>
    </row>
    <row r="490" spans="5:6" x14ac:dyDescent="0.25">
      <c r="E490" s="48"/>
      <c r="F490" s="48"/>
    </row>
    <row r="491" spans="5:6" x14ac:dyDescent="0.25">
      <c r="E491" s="48"/>
      <c r="F491" s="48"/>
    </row>
    <row r="492" spans="5:6" x14ac:dyDescent="0.25">
      <c r="E492" s="48"/>
      <c r="F492" s="48"/>
    </row>
    <row r="493" spans="5:6" x14ac:dyDescent="0.25">
      <c r="E493" s="48"/>
      <c r="F493" s="48"/>
    </row>
    <row r="494" spans="5:6" x14ac:dyDescent="0.25">
      <c r="E494" s="48"/>
      <c r="F494" s="48"/>
    </row>
    <row r="495" spans="5:6" x14ac:dyDescent="0.25">
      <c r="E495" s="48"/>
      <c r="F495" s="48"/>
    </row>
    <row r="496" spans="5:6" x14ac:dyDescent="0.25">
      <c r="E496" s="48"/>
      <c r="F496" s="48"/>
    </row>
    <row r="497" spans="5:6" x14ac:dyDescent="0.25">
      <c r="E497" s="48"/>
      <c r="F497" s="48"/>
    </row>
    <row r="498" spans="5:6" x14ac:dyDescent="0.25">
      <c r="E498" s="48"/>
      <c r="F498" s="48"/>
    </row>
    <row r="499" spans="5:6" x14ac:dyDescent="0.25">
      <c r="E499" s="48"/>
      <c r="F499" s="48"/>
    </row>
    <row r="500" spans="5:6" x14ac:dyDescent="0.25">
      <c r="E500" s="48"/>
      <c r="F500" s="48"/>
    </row>
    <row r="501" spans="5:6" x14ac:dyDescent="0.25">
      <c r="E501" s="48"/>
      <c r="F501" s="48"/>
    </row>
    <row r="502" spans="5:6" x14ac:dyDescent="0.25">
      <c r="E502" s="48"/>
      <c r="F502" s="48"/>
    </row>
    <row r="503" spans="5:6" x14ac:dyDescent="0.25">
      <c r="E503" s="48"/>
      <c r="F503" s="48"/>
    </row>
    <row r="504" spans="5:6" x14ac:dyDescent="0.25">
      <c r="E504" s="48"/>
      <c r="F504" s="48"/>
    </row>
    <row r="505" spans="5:6" x14ac:dyDescent="0.25">
      <c r="E505" s="48"/>
      <c r="F505" s="48"/>
    </row>
    <row r="506" spans="5:6" x14ac:dyDescent="0.25">
      <c r="E506" s="48"/>
      <c r="F506" s="48"/>
    </row>
    <row r="507" spans="5:6" x14ac:dyDescent="0.25">
      <c r="E507" s="48"/>
      <c r="F507" s="48"/>
    </row>
    <row r="508" spans="5:6" x14ac:dyDescent="0.25">
      <c r="E508" s="48"/>
      <c r="F508" s="48"/>
    </row>
    <row r="509" spans="5:6" x14ac:dyDescent="0.25">
      <c r="E509" s="48"/>
      <c r="F509" s="48"/>
    </row>
    <row r="510" spans="5:6" x14ac:dyDescent="0.25">
      <c r="E510" s="48"/>
      <c r="F510" s="48"/>
    </row>
    <row r="511" spans="5:6" x14ac:dyDescent="0.25">
      <c r="E511" s="48"/>
      <c r="F511" s="48"/>
    </row>
    <row r="512" spans="5:6" x14ac:dyDescent="0.25">
      <c r="E512" s="48"/>
      <c r="F512" s="48"/>
    </row>
    <row r="513" spans="5:6" x14ac:dyDescent="0.25">
      <c r="E513" s="48"/>
      <c r="F513" s="48"/>
    </row>
    <row r="514" spans="5:6" x14ac:dyDescent="0.25">
      <c r="E514" s="48"/>
      <c r="F514" s="48"/>
    </row>
    <row r="515" spans="5:6" x14ac:dyDescent="0.25">
      <c r="E515" s="48"/>
      <c r="F515" s="48"/>
    </row>
    <row r="516" spans="5:6" x14ac:dyDescent="0.25">
      <c r="E516" s="48"/>
      <c r="F516" s="48"/>
    </row>
    <row r="517" spans="5:6" x14ac:dyDescent="0.25">
      <c r="E517" s="48"/>
      <c r="F517" s="48"/>
    </row>
    <row r="518" spans="5:6" x14ac:dyDescent="0.25">
      <c r="E518" s="48"/>
      <c r="F518" s="48"/>
    </row>
    <row r="519" spans="5:6" x14ac:dyDescent="0.25">
      <c r="E519" s="48"/>
      <c r="F519" s="48"/>
    </row>
    <row r="520" spans="5:6" x14ac:dyDescent="0.25">
      <c r="E520" s="48"/>
      <c r="F520" s="48"/>
    </row>
    <row r="521" spans="5:6" x14ac:dyDescent="0.25">
      <c r="E521" s="48"/>
      <c r="F521" s="48"/>
    </row>
    <row r="522" spans="5:6" x14ac:dyDescent="0.25">
      <c r="E522" s="48"/>
      <c r="F522" s="48"/>
    </row>
    <row r="523" spans="5:6" x14ac:dyDescent="0.25">
      <c r="E523" s="48"/>
      <c r="F523" s="48"/>
    </row>
    <row r="524" spans="5:6" x14ac:dyDescent="0.25">
      <c r="E524" s="48"/>
      <c r="F524" s="48"/>
    </row>
    <row r="525" spans="5:6" x14ac:dyDescent="0.25">
      <c r="E525" s="48"/>
      <c r="F525" s="48"/>
    </row>
    <row r="526" spans="5:6" x14ac:dyDescent="0.25">
      <c r="E526" s="48"/>
      <c r="F526" s="48"/>
    </row>
    <row r="527" spans="5:6" x14ac:dyDescent="0.25">
      <c r="E527" s="48"/>
      <c r="F527" s="48"/>
    </row>
    <row r="528" spans="5:6" x14ac:dyDescent="0.25">
      <c r="E528" s="48"/>
      <c r="F528" s="48"/>
    </row>
    <row r="529" spans="5:6" x14ac:dyDescent="0.25">
      <c r="E529" s="48"/>
      <c r="F529" s="48"/>
    </row>
    <row r="530" spans="5:6" x14ac:dyDescent="0.25">
      <c r="E530" s="48"/>
      <c r="F530" s="48"/>
    </row>
    <row r="531" spans="5:6" x14ac:dyDescent="0.25">
      <c r="E531" s="48"/>
      <c r="F531" s="48"/>
    </row>
    <row r="532" spans="5:6" x14ac:dyDescent="0.25">
      <c r="E532" s="48"/>
      <c r="F532" s="48"/>
    </row>
    <row r="533" spans="5:6" x14ac:dyDescent="0.25">
      <c r="E533" s="48"/>
      <c r="F533" s="48"/>
    </row>
    <row r="534" spans="5:6" x14ac:dyDescent="0.25">
      <c r="E534" s="48"/>
      <c r="F534" s="48"/>
    </row>
    <row r="535" spans="5:6" x14ac:dyDescent="0.25">
      <c r="E535" s="48"/>
      <c r="F535" s="48"/>
    </row>
    <row r="536" spans="5:6" x14ac:dyDescent="0.25">
      <c r="E536" s="48"/>
      <c r="F536" s="48"/>
    </row>
    <row r="537" spans="5:6" x14ac:dyDescent="0.25">
      <c r="E537" s="48"/>
      <c r="F537" s="48"/>
    </row>
    <row r="538" spans="5:6" x14ac:dyDescent="0.25">
      <c r="E538" s="48"/>
      <c r="F538" s="48"/>
    </row>
    <row r="539" spans="5:6" x14ac:dyDescent="0.25">
      <c r="E539" s="48"/>
      <c r="F539" s="48"/>
    </row>
    <row r="540" spans="5:6" x14ac:dyDescent="0.25">
      <c r="E540" s="48"/>
      <c r="F540" s="48"/>
    </row>
    <row r="541" spans="5:6" x14ac:dyDescent="0.25">
      <c r="E541" s="48"/>
      <c r="F541" s="48"/>
    </row>
    <row r="542" spans="5:6" x14ac:dyDescent="0.25">
      <c r="E542" s="48"/>
      <c r="F542" s="48"/>
    </row>
    <row r="543" spans="5:6" x14ac:dyDescent="0.25">
      <c r="E543" s="48"/>
      <c r="F543" s="48"/>
    </row>
    <row r="544" spans="5:6" x14ac:dyDescent="0.25">
      <c r="E544" s="48"/>
      <c r="F544" s="48"/>
    </row>
    <row r="545" spans="5:6" x14ac:dyDescent="0.25">
      <c r="E545" s="48"/>
      <c r="F545" s="48"/>
    </row>
    <row r="546" spans="5:6" x14ac:dyDescent="0.25">
      <c r="E546" s="48"/>
      <c r="F546" s="48"/>
    </row>
    <row r="547" spans="5:6" x14ac:dyDescent="0.25">
      <c r="E547" s="48"/>
      <c r="F547" s="48"/>
    </row>
    <row r="548" spans="5:6" x14ac:dyDescent="0.25">
      <c r="E548" s="48"/>
      <c r="F548" s="48"/>
    </row>
    <row r="549" spans="5:6" x14ac:dyDescent="0.25">
      <c r="E549" s="48"/>
      <c r="F549" s="48"/>
    </row>
    <row r="550" spans="5:6" x14ac:dyDescent="0.25">
      <c r="E550" s="48"/>
      <c r="F550" s="48"/>
    </row>
    <row r="551" spans="5:6" x14ac:dyDescent="0.25">
      <c r="E551" s="48"/>
      <c r="F551" s="48"/>
    </row>
    <row r="552" spans="5:6" x14ac:dyDescent="0.25">
      <c r="E552" s="48"/>
      <c r="F552" s="48"/>
    </row>
    <row r="553" spans="5:6" x14ac:dyDescent="0.25">
      <c r="E553" s="48"/>
      <c r="F553" s="48"/>
    </row>
    <row r="554" spans="5:6" x14ac:dyDescent="0.25">
      <c r="E554" s="48"/>
      <c r="F554" s="48"/>
    </row>
    <row r="555" spans="5:6" x14ac:dyDescent="0.25">
      <c r="E555" s="48"/>
      <c r="F555" s="48"/>
    </row>
    <row r="556" spans="5:6" x14ac:dyDescent="0.25">
      <c r="E556" s="48"/>
      <c r="F556" s="48"/>
    </row>
    <row r="557" spans="5:6" x14ac:dyDescent="0.25">
      <c r="E557" s="48"/>
      <c r="F557" s="48"/>
    </row>
    <row r="558" spans="5:6" x14ac:dyDescent="0.25">
      <c r="E558" s="48"/>
      <c r="F558" s="48"/>
    </row>
    <row r="559" spans="5:6" x14ac:dyDescent="0.25">
      <c r="E559" s="48"/>
      <c r="F559" s="48"/>
    </row>
    <row r="560" spans="5:6" x14ac:dyDescent="0.25">
      <c r="E560" s="48"/>
      <c r="F560" s="48"/>
    </row>
  </sheetData>
  <mergeCells count="3">
    <mergeCell ref="A6:N6"/>
    <mergeCell ref="A7:N7"/>
    <mergeCell ref="A9:O9"/>
  </mergeCells>
  <phoneticPr fontId="27" type="noConversion"/>
  <pageMargins left="0.7" right="0.7" top="0.75" bottom="0.75" header="0.3" footer="0.3"/>
  <pageSetup paperSize="5" scale="59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CAEDB-6BA3-40CF-87F5-27239AC33606}">
  <dimension ref="I2:O199"/>
  <sheetViews>
    <sheetView topLeftCell="A164" workbookViewId="0">
      <selection activeCell="M11" sqref="M11:M198"/>
    </sheetView>
  </sheetViews>
  <sheetFormatPr baseColWidth="10" defaultRowHeight="15" x14ac:dyDescent="0.25"/>
  <cols>
    <col min="9" max="9" width="11.5703125" bestFit="1" customWidth="1"/>
    <col min="10" max="10" width="15.42578125" style="3" customWidth="1"/>
    <col min="11" max="11" width="11.5703125" bestFit="1" customWidth="1"/>
  </cols>
  <sheetData>
    <row r="2" spans="9:15" ht="15.75" x14ac:dyDescent="0.25">
      <c r="I2" s="4"/>
      <c r="J2" s="6"/>
      <c r="K2" s="7"/>
    </row>
    <row r="3" spans="9:15" ht="15.75" x14ac:dyDescent="0.25">
      <c r="I3" s="4"/>
      <c r="J3" s="6"/>
      <c r="K3" s="7"/>
    </row>
    <row r="4" spans="9:15" ht="15.75" x14ac:dyDescent="0.25">
      <c r="I4" s="4"/>
      <c r="J4" s="6"/>
      <c r="K4" s="7"/>
    </row>
    <row r="5" spans="9:15" ht="15.75" x14ac:dyDescent="0.25">
      <c r="I5" s="4"/>
      <c r="J5" s="6"/>
      <c r="K5" s="7"/>
    </row>
    <row r="6" spans="9:15" ht="15.75" x14ac:dyDescent="0.25">
      <c r="J6"/>
      <c r="K6" s="12"/>
    </row>
    <row r="7" spans="9:15" ht="15.75" x14ac:dyDescent="0.25">
      <c r="J7"/>
      <c r="K7" s="12"/>
    </row>
    <row r="8" spans="9:15" ht="15.75" x14ac:dyDescent="0.25">
      <c r="I8" s="13"/>
      <c r="J8" s="13"/>
      <c r="K8" s="12"/>
    </row>
    <row r="9" spans="9:15" x14ac:dyDescent="0.25">
      <c r="J9"/>
    </row>
    <row r="10" spans="9:15" ht="26.25" x14ac:dyDescent="0.25">
      <c r="I10" s="16" t="s">
        <v>11</v>
      </c>
      <c r="J10" s="23" t="s">
        <v>12</v>
      </c>
      <c r="K10" s="24" t="s">
        <v>13</v>
      </c>
    </row>
    <row r="11" spans="9:15" x14ac:dyDescent="0.25">
      <c r="I11" s="17">
        <v>525</v>
      </c>
      <c r="J11" s="22">
        <v>25</v>
      </c>
      <c r="K11" s="18">
        <f>+F11+G11+H11+I11+J11</f>
        <v>550</v>
      </c>
      <c r="M11">
        <f>+I11-J11</f>
        <v>500</v>
      </c>
      <c r="O11">
        <f>+M11</f>
        <v>500</v>
      </c>
    </row>
    <row r="12" spans="9:15" x14ac:dyDescent="0.25">
      <c r="I12" s="18">
        <v>7326.22</v>
      </c>
      <c r="J12" s="22">
        <v>25</v>
      </c>
      <c r="K12" s="18">
        <v>31203.09</v>
      </c>
      <c r="M12">
        <f t="shared" ref="M12:M75" si="0">+I12-J12</f>
        <v>7301.22</v>
      </c>
    </row>
    <row r="13" spans="9:15" x14ac:dyDescent="0.25">
      <c r="I13" s="17">
        <v>25</v>
      </c>
      <c r="J13" s="22">
        <v>25</v>
      </c>
      <c r="K13" s="18">
        <v>58690.720000000001</v>
      </c>
      <c r="M13">
        <f t="shared" si="0"/>
        <v>0</v>
      </c>
    </row>
    <row r="14" spans="9:15" x14ac:dyDescent="0.25">
      <c r="I14" s="17">
        <v>25</v>
      </c>
      <c r="J14" s="22">
        <v>25</v>
      </c>
      <c r="K14" s="18">
        <v>1477.5</v>
      </c>
      <c r="M14">
        <f t="shared" si="0"/>
        <v>0</v>
      </c>
    </row>
    <row r="15" spans="9:15" x14ac:dyDescent="0.25">
      <c r="I15" s="18">
        <v>1025</v>
      </c>
      <c r="J15" s="22">
        <v>25</v>
      </c>
      <c r="K15" s="18">
        <v>4908.8500000000004</v>
      </c>
      <c r="M15">
        <f t="shared" si="0"/>
        <v>1000</v>
      </c>
    </row>
    <row r="16" spans="9:15" x14ac:dyDescent="0.25">
      <c r="I16" s="18">
        <v>525</v>
      </c>
      <c r="J16" s="22">
        <v>25</v>
      </c>
      <c r="K16" s="18">
        <v>2093.35</v>
      </c>
      <c r="M16">
        <f t="shared" si="0"/>
        <v>500</v>
      </c>
    </row>
    <row r="17" spans="9:13" x14ac:dyDescent="0.25">
      <c r="I17" s="17">
        <v>525</v>
      </c>
      <c r="J17" s="22">
        <v>25</v>
      </c>
      <c r="K17" s="18">
        <v>1682</v>
      </c>
      <c r="M17">
        <f t="shared" si="0"/>
        <v>500</v>
      </c>
    </row>
    <row r="18" spans="9:13" x14ac:dyDescent="0.25">
      <c r="I18" s="17">
        <v>525</v>
      </c>
      <c r="J18" s="22">
        <v>25</v>
      </c>
      <c r="K18" s="18">
        <v>1593.35</v>
      </c>
      <c r="M18">
        <f t="shared" si="0"/>
        <v>500</v>
      </c>
    </row>
    <row r="19" spans="9:13" x14ac:dyDescent="0.25">
      <c r="I19" s="17">
        <v>25</v>
      </c>
      <c r="J19" s="22">
        <v>25</v>
      </c>
      <c r="K19" s="18">
        <v>2406.1799999999998</v>
      </c>
      <c r="M19">
        <f t="shared" si="0"/>
        <v>0</v>
      </c>
    </row>
    <row r="20" spans="9:13" x14ac:dyDescent="0.25">
      <c r="I20" s="17">
        <v>25</v>
      </c>
      <c r="J20" s="22">
        <v>25</v>
      </c>
      <c r="K20" s="18">
        <v>2406.1799999999998</v>
      </c>
      <c r="M20">
        <f t="shared" si="0"/>
        <v>0</v>
      </c>
    </row>
    <row r="21" spans="9:13" x14ac:dyDescent="0.25">
      <c r="I21" s="17">
        <v>4052.29</v>
      </c>
      <c r="J21" s="22">
        <v>25</v>
      </c>
      <c r="K21" s="18">
        <v>1773</v>
      </c>
      <c r="M21">
        <f t="shared" si="0"/>
        <v>4027.29</v>
      </c>
    </row>
    <row r="22" spans="9:13" x14ac:dyDescent="0.25">
      <c r="I22" s="18">
        <v>5840.59</v>
      </c>
      <c r="J22" s="22">
        <v>25</v>
      </c>
      <c r="K22" s="18">
        <v>6545.97</v>
      </c>
      <c r="M22">
        <f t="shared" si="0"/>
        <v>5815.59</v>
      </c>
    </row>
    <row r="23" spans="9:13" x14ac:dyDescent="0.25">
      <c r="I23" s="18">
        <v>3912.67</v>
      </c>
      <c r="J23" s="22">
        <v>25</v>
      </c>
      <c r="K23" s="18">
        <v>7884.09</v>
      </c>
      <c r="M23">
        <f t="shared" si="0"/>
        <v>3887.67</v>
      </c>
    </row>
    <row r="24" spans="9:13" x14ac:dyDescent="0.25">
      <c r="I24" s="18">
        <v>25</v>
      </c>
      <c r="J24" s="22">
        <v>25</v>
      </c>
      <c r="K24" s="18">
        <v>5660.67</v>
      </c>
      <c r="M24">
        <f t="shared" si="0"/>
        <v>0</v>
      </c>
    </row>
    <row r="25" spans="9:13" x14ac:dyDescent="0.25">
      <c r="I25" s="17">
        <v>525</v>
      </c>
      <c r="J25" s="22">
        <v>25</v>
      </c>
      <c r="K25" s="18">
        <v>1773</v>
      </c>
      <c r="M25">
        <f t="shared" si="0"/>
        <v>500</v>
      </c>
    </row>
    <row r="26" spans="9:13" x14ac:dyDescent="0.25">
      <c r="I26" s="17">
        <v>2794.43</v>
      </c>
      <c r="J26" s="22">
        <v>25</v>
      </c>
      <c r="K26" s="18">
        <v>21458.62</v>
      </c>
      <c r="M26">
        <f t="shared" si="0"/>
        <v>2769.43</v>
      </c>
    </row>
    <row r="27" spans="9:13" x14ac:dyDescent="0.25">
      <c r="I27" s="18">
        <v>525</v>
      </c>
      <c r="J27" s="22">
        <v>25</v>
      </c>
      <c r="K27" s="18">
        <v>5175.6099999999997</v>
      </c>
      <c r="M27">
        <f t="shared" si="0"/>
        <v>500</v>
      </c>
    </row>
    <row r="28" spans="9:13" x14ac:dyDescent="0.25">
      <c r="I28" s="17">
        <v>3668.55</v>
      </c>
      <c r="J28" s="22">
        <v>25</v>
      </c>
      <c r="K28" s="18">
        <v>2864</v>
      </c>
      <c r="M28">
        <f t="shared" si="0"/>
        <v>3643.55</v>
      </c>
    </row>
    <row r="29" spans="9:13" x14ac:dyDescent="0.25">
      <c r="I29" s="18">
        <v>25</v>
      </c>
      <c r="J29" s="22">
        <v>25</v>
      </c>
      <c r="K29" s="18">
        <v>8129.26</v>
      </c>
      <c r="M29">
        <f t="shared" si="0"/>
        <v>0</v>
      </c>
    </row>
    <row r="30" spans="9:13" x14ac:dyDescent="0.25">
      <c r="I30" s="17">
        <v>3910.14</v>
      </c>
      <c r="J30" s="22">
        <v>25</v>
      </c>
      <c r="K30" s="18">
        <v>1773</v>
      </c>
      <c r="M30">
        <f t="shared" si="0"/>
        <v>3885.14</v>
      </c>
    </row>
    <row r="31" spans="9:13" x14ac:dyDescent="0.25">
      <c r="I31" s="18">
        <v>1025</v>
      </c>
      <c r="J31" s="22">
        <v>25</v>
      </c>
      <c r="K31" s="18">
        <v>5539.94</v>
      </c>
      <c r="M31">
        <f t="shared" si="0"/>
        <v>1000</v>
      </c>
    </row>
    <row r="32" spans="9:13" x14ac:dyDescent="0.25">
      <c r="I32" s="18">
        <v>2426.0100000000002</v>
      </c>
      <c r="J32" s="22">
        <v>25</v>
      </c>
      <c r="K32" s="18">
        <v>2773</v>
      </c>
      <c r="M32">
        <f t="shared" si="0"/>
        <v>2401.0100000000002</v>
      </c>
    </row>
    <row r="33" spans="9:13" x14ac:dyDescent="0.25">
      <c r="I33" s="18">
        <v>25</v>
      </c>
      <c r="J33" s="22">
        <v>25</v>
      </c>
      <c r="K33" s="18">
        <v>3878.51</v>
      </c>
      <c r="M33">
        <f t="shared" si="0"/>
        <v>0</v>
      </c>
    </row>
    <row r="34" spans="9:13" x14ac:dyDescent="0.25">
      <c r="I34" s="17">
        <v>525</v>
      </c>
      <c r="J34" s="22">
        <v>25</v>
      </c>
      <c r="K34" s="18">
        <v>1477.5</v>
      </c>
      <c r="M34">
        <f t="shared" si="0"/>
        <v>500</v>
      </c>
    </row>
    <row r="35" spans="9:13" x14ac:dyDescent="0.25">
      <c r="I35" s="17">
        <v>2170.34</v>
      </c>
      <c r="J35" s="22">
        <v>25</v>
      </c>
      <c r="K35" s="18">
        <v>1682</v>
      </c>
      <c r="M35">
        <f t="shared" si="0"/>
        <v>2145.34</v>
      </c>
    </row>
    <row r="36" spans="9:13" x14ac:dyDescent="0.25">
      <c r="I36" s="18">
        <v>25</v>
      </c>
      <c r="J36" s="22">
        <v>25</v>
      </c>
      <c r="K36" s="18">
        <v>3327.34</v>
      </c>
      <c r="M36">
        <f t="shared" si="0"/>
        <v>0</v>
      </c>
    </row>
    <row r="37" spans="9:13" x14ac:dyDescent="0.25">
      <c r="I37" s="17">
        <v>2794.43</v>
      </c>
      <c r="J37" s="22">
        <v>25</v>
      </c>
      <c r="K37" s="18">
        <v>1182</v>
      </c>
      <c r="M37">
        <f t="shared" si="0"/>
        <v>2769.43</v>
      </c>
    </row>
    <row r="38" spans="9:13" x14ac:dyDescent="0.25">
      <c r="I38" s="18">
        <v>525</v>
      </c>
      <c r="J38" s="22">
        <v>25</v>
      </c>
      <c r="K38" s="18">
        <v>4069.63</v>
      </c>
      <c r="M38">
        <f t="shared" si="0"/>
        <v>500</v>
      </c>
    </row>
    <row r="39" spans="9:13" x14ac:dyDescent="0.25">
      <c r="I39" s="17">
        <v>25</v>
      </c>
      <c r="J39" s="22">
        <v>25</v>
      </c>
      <c r="K39" s="18">
        <v>1682</v>
      </c>
      <c r="M39">
        <f t="shared" si="0"/>
        <v>0</v>
      </c>
    </row>
    <row r="40" spans="9:13" x14ac:dyDescent="0.25">
      <c r="I40" s="17">
        <v>7393.99</v>
      </c>
      <c r="J40" s="22">
        <v>25</v>
      </c>
      <c r="K40" s="18">
        <v>1773</v>
      </c>
      <c r="M40">
        <f t="shared" si="0"/>
        <v>7368.99</v>
      </c>
    </row>
    <row r="41" spans="9:13" x14ac:dyDescent="0.25">
      <c r="I41" s="18">
        <v>3533.17</v>
      </c>
      <c r="J41" s="22">
        <v>25</v>
      </c>
      <c r="K41" s="18">
        <v>9775.17</v>
      </c>
      <c r="M41">
        <f t="shared" si="0"/>
        <v>3508.17</v>
      </c>
    </row>
    <row r="42" spans="9:13" x14ac:dyDescent="0.25">
      <c r="I42" s="18">
        <v>2304.15</v>
      </c>
      <c r="J42" s="22">
        <v>25</v>
      </c>
      <c r="K42" s="18">
        <v>4690.17</v>
      </c>
      <c r="M42">
        <f t="shared" si="0"/>
        <v>2279.15</v>
      </c>
    </row>
    <row r="43" spans="9:13" x14ac:dyDescent="0.25">
      <c r="I43" s="18">
        <v>25</v>
      </c>
      <c r="J43" s="22">
        <v>25</v>
      </c>
      <c r="K43" s="18">
        <v>3461.15</v>
      </c>
      <c r="M43">
        <f t="shared" si="0"/>
        <v>0</v>
      </c>
    </row>
    <row r="44" spans="9:13" x14ac:dyDescent="0.25">
      <c r="I44" s="17">
        <v>4860.6400000000003</v>
      </c>
      <c r="J44" s="22">
        <v>25</v>
      </c>
      <c r="K44" s="18">
        <v>1682</v>
      </c>
      <c r="M44">
        <f t="shared" si="0"/>
        <v>4835.6400000000003</v>
      </c>
    </row>
    <row r="45" spans="9:13" x14ac:dyDescent="0.25">
      <c r="I45" s="17">
        <v>3526.59</v>
      </c>
      <c r="J45" s="22">
        <v>25</v>
      </c>
      <c r="K45" s="18">
        <v>2068.5</v>
      </c>
      <c r="M45">
        <f t="shared" si="0"/>
        <v>3501.59</v>
      </c>
    </row>
    <row r="46" spans="9:13" x14ac:dyDescent="0.25">
      <c r="I46" s="18">
        <v>525</v>
      </c>
      <c r="J46" s="22">
        <v>25</v>
      </c>
      <c r="K46" s="18">
        <v>15577.52</v>
      </c>
      <c r="M46">
        <f t="shared" si="0"/>
        <v>500</v>
      </c>
    </row>
    <row r="47" spans="9:13" x14ac:dyDescent="0.25">
      <c r="I47" s="18">
        <v>25</v>
      </c>
      <c r="J47" s="22">
        <v>25</v>
      </c>
      <c r="K47" s="18">
        <v>5747.39</v>
      </c>
      <c r="M47">
        <f t="shared" si="0"/>
        <v>0</v>
      </c>
    </row>
    <row r="48" spans="9:13" x14ac:dyDescent="0.25">
      <c r="I48" s="17">
        <v>7821.21</v>
      </c>
      <c r="J48" s="22">
        <v>25</v>
      </c>
      <c r="K48" s="18">
        <v>2906.18</v>
      </c>
      <c r="M48">
        <f t="shared" si="0"/>
        <v>7796.21</v>
      </c>
    </row>
    <row r="49" spans="9:13" x14ac:dyDescent="0.25">
      <c r="I49" s="17">
        <v>1031.21</v>
      </c>
      <c r="J49" s="22">
        <v>25</v>
      </c>
      <c r="K49" s="18">
        <v>2406.1799999999998</v>
      </c>
      <c r="M49">
        <f t="shared" si="0"/>
        <v>1006.21</v>
      </c>
    </row>
    <row r="50" spans="9:13" x14ac:dyDescent="0.25">
      <c r="I50" s="18">
        <v>1025</v>
      </c>
      <c r="J50" s="22">
        <v>25</v>
      </c>
      <c r="K50" s="18">
        <v>9864.7099999999991</v>
      </c>
      <c r="M50">
        <f t="shared" si="0"/>
        <v>1000</v>
      </c>
    </row>
    <row r="51" spans="9:13" x14ac:dyDescent="0.25">
      <c r="I51" s="18">
        <v>25</v>
      </c>
      <c r="J51" s="22">
        <v>25</v>
      </c>
      <c r="K51" s="18">
        <v>4002.87</v>
      </c>
      <c r="M51">
        <f t="shared" si="0"/>
        <v>0</v>
      </c>
    </row>
    <row r="52" spans="9:13" x14ac:dyDescent="0.25">
      <c r="I52" s="18">
        <v>2333.29</v>
      </c>
      <c r="J52" s="22">
        <v>25</v>
      </c>
      <c r="K52" s="18">
        <v>2477.5</v>
      </c>
      <c r="M52">
        <f t="shared" si="0"/>
        <v>2308.29</v>
      </c>
    </row>
    <row r="53" spans="9:13" x14ac:dyDescent="0.25">
      <c r="I53" s="17">
        <v>25</v>
      </c>
      <c r="J53" s="22">
        <v>25</v>
      </c>
      <c r="K53" s="18">
        <v>1182</v>
      </c>
      <c r="M53">
        <f t="shared" si="0"/>
        <v>0</v>
      </c>
    </row>
    <row r="54" spans="9:13" x14ac:dyDescent="0.25">
      <c r="I54" s="18">
        <v>1741.22</v>
      </c>
      <c r="J54" s="22">
        <v>25</v>
      </c>
      <c r="K54" s="18">
        <v>3372.09</v>
      </c>
      <c r="M54">
        <f t="shared" si="0"/>
        <v>1716.22</v>
      </c>
    </row>
    <row r="55" spans="9:13" x14ac:dyDescent="0.25">
      <c r="I55" s="17">
        <v>2083.0100000000002</v>
      </c>
      <c r="J55" s="22">
        <v>25</v>
      </c>
      <c r="K55" s="18">
        <v>1063.8</v>
      </c>
      <c r="M55">
        <f t="shared" si="0"/>
        <v>2058.0100000000002</v>
      </c>
    </row>
    <row r="56" spans="9:13" x14ac:dyDescent="0.25">
      <c r="I56" s="18">
        <v>1846.78</v>
      </c>
      <c r="J56" s="22">
        <v>25</v>
      </c>
      <c r="K56" s="18">
        <v>2780.02</v>
      </c>
      <c r="M56">
        <f t="shared" si="0"/>
        <v>1821.78</v>
      </c>
    </row>
    <row r="57" spans="9:13" x14ac:dyDescent="0.25">
      <c r="I57" s="18">
        <v>25</v>
      </c>
      <c r="J57" s="22">
        <v>25</v>
      </c>
      <c r="K57" s="18">
        <v>3121.81</v>
      </c>
      <c r="M57">
        <f t="shared" si="0"/>
        <v>0</v>
      </c>
    </row>
    <row r="58" spans="9:13" x14ac:dyDescent="0.25">
      <c r="I58" s="18">
        <v>25</v>
      </c>
      <c r="J58" s="22">
        <v>25</v>
      </c>
      <c r="K58" s="18">
        <v>2885.58</v>
      </c>
      <c r="M58">
        <f t="shared" si="0"/>
        <v>0</v>
      </c>
    </row>
    <row r="59" spans="9:13" x14ac:dyDescent="0.25">
      <c r="I59" s="17">
        <v>3392.92</v>
      </c>
      <c r="J59" s="22">
        <v>25</v>
      </c>
      <c r="K59" s="18">
        <v>1477.5</v>
      </c>
      <c r="M59">
        <f t="shared" si="0"/>
        <v>3367.92</v>
      </c>
    </row>
    <row r="60" spans="9:13" x14ac:dyDescent="0.25">
      <c r="I60" s="17">
        <v>25</v>
      </c>
      <c r="J60" s="22">
        <v>25</v>
      </c>
      <c r="K60" s="18">
        <v>1063.8</v>
      </c>
      <c r="M60">
        <f t="shared" si="0"/>
        <v>0</v>
      </c>
    </row>
    <row r="61" spans="9:13" x14ac:dyDescent="0.25">
      <c r="I61" s="18">
        <v>1525</v>
      </c>
      <c r="J61" s="22">
        <v>25</v>
      </c>
      <c r="K61" s="18">
        <v>4431.72</v>
      </c>
      <c r="M61">
        <f t="shared" si="0"/>
        <v>1500</v>
      </c>
    </row>
    <row r="62" spans="9:13" x14ac:dyDescent="0.25">
      <c r="I62" s="17">
        <v>2416.19</v>
      </c>
      <c r="J62" s="22">
        <v>25</v>
      </c>
      <c r="K62" s="18">
        <v>1063.8</v>
      </c>
      <c r="M62">
        <f t="shared" si="0"/>
        <v>2391.19</v>
      </c>
    </row>
    <row r="63" spans="9:13" x14ac:dyDescent="0.25">
      <c r="I63" s="18">
        <v>2916.19</v>
      </c>
      <c r="J63" s="22">
        <v>25</v>
      </c>
      <c r="K63" s="18">
        <v>2563.8000000000002</v>
      </c>
      <c r="M63">
        <f t="shared" si="0"/>
        <v>2891.19</v>
      </c>
    </row>
    <row r="64" spans="9:13" x14ac:dyDescent="0.25">
      <c r="I64" s="18">
        <v>525</v>
      </c>
      <c r="J64" s="22">
        <v>25</v>
      </c>
      <c r="K64" s="18">
        <v>3454.99</v>
      </c>
      <c r="M64">
        <f t="shared" si="0"/>
        <v>500</v>
      </c>
    </row>
    <row r="65" spans="9:13" x14ac:dyDescent="0.25">
      <c r="I65" s="18">
        <v>25</v>
      </c>
      <c r="J65" s="22">
        <v>25</v>
      </c>
      <c r="K65" s="18">
        <v>3977.76</v>
      </c>
      <c r="M65">
        <f t="shared" si="0"/>
        <v>0</v>
      </c>
    </row>
    <row r="66" spans="9:13" x14ac:dyDescent="0.25">
      <c r="I66" s="17">
        <v>25</v>
      </c>
      <c r="J66" s="22">
        <v>25</v>
      </c>
      <c r="K66" s="18">
        <v>1563.8</v>
      </c>
      <c r="M66">
        <f t="shared" si="0"/>
        <v>0</v>
      </c>
    </row>
    <row r="67" spans="9:13" x14ac:dyDescent="0.25">
      <c r="I67" s="17">
        <v>3861.79</v>
      </c>
      <c r="J67" s="22">
        <v>25</v>
      </c>
      <c r="K67" s="18">
        <v>1063.8</v>
      </c>
      <c r="M67">
        <f t="shared" si="0"/>
        <v>3836.79</v>
      </c>
    </row>
    <row r="68" spans="9:13" x14ac:dyDescent="0.25">
      <c r="I68" s="17">
        <v>7668.55</v>
      </c>
      <c r="J68" s="22">
        <v>25</v>
      </c>
      <c r="K68" s="18">
        <v>1063.8</v>
      </c>
      <c r="M68">
        <f t="shared" si="0"/>
        <v>7643.55</v>
      </c>
    </row>
    <row r="69" spans="9:13" x14ac:dyDescent="0.25">
      <c r="I69" s="18">
        <v>525</v>
      </c>
      <c r="J69" s="22">
        <v>25</v>
      </c>
      <c r="K69" s="18">
        <v>4900.59</v>
      </c>
      <c r="M69">
        <f t="shared" si="0"/>
        <v>500</v>
      </c>
    </row>
    <row r="70" spans="9:13" x14ac:dyDescent="0.25">
      <c r="I70" s="18">
        <v>25</v>
      </c>
      <c r="J70" s="22">
        <v>25</v>
      </c>
      <c r="K70" s="18">
        <v>8707.35</v>
      </c>
      <c r="M70">
        <f t="shared" si="0"/>
        <v>0</v>
      </c>
    </row>
    <row r="71" spans="9:13" x14ac:dyDescent="0.25">
      <c r="I71" s="17">
        <v>25</v>
      </c>
      <c r="J71" s="22">
        <v>25</v>
      </c>
      <c r="K71" s="18">
        <v>1563.8</v>
      </c>
      <c r="M71">
        <f t="shared" si="0"/>
        <v>0</v>
      </c>
    </row>
    <row r="72" spans="9:13" x14ac:dyDescent="0.25">
      <c r="I72" s="17">
        <v>3494.68</v>
      </c>
      <c r="J72" s="22">
        <v>25</v>
      </c>
      <c r="K72" s="18">
        <v>1063.8</v>
      </c>
      <c r="M72">
        <f t="shared" si="0"/>
        <v>3469.68</v>
      </c>
    </row>
    <row r="73" spans="9:13" x14ac:dyDescent="0.25">
      <c r="I73" s="17">
        <v>997.8</v>
      </c>
      <c r="J73" s="22">
        <v>25</v>
      </c>
      <c r="K73" s="18">
        <v>1063.8</v>
      </c>
      <c r="M73">
        <f t="shared" si="0"/>
        <v>972.8</v>
      </c>
    </row>
    <row r="74" spans="9:13" x14ac:dyDescent="0.25">
      <c r="I74" s="18">
        <v>25</v>
      </c>
      <c r="J74" s="22">
        <v>25</v>
      </c>
      <c r="K74" s="18">
        <v>5242.68</v>
      </c>
      <c r="M74">
        <f t="shared" si="0"/>
        <v>0</v>
      </c>
    </row>
    <row r="75" spans="9:13" x14ac:dyDescent="0.25">
      <c r="I75" s="17">
        <v>2930.63</v>
      </c>
      <c r="J75" s="22">
        <v>25</v>
      </c>
      <c r="K75" s="18">
        <v>2038.08</v>
      </c>
      <c r="M75">
        <f t="shared" si="0"/>
        <v>2905.63</v>
      </c>
    </row>
    <row r="76" spans="9:13" x14ac:dyDescent="0.25">
      <c r="I76" s="17">
        <v>25</v>
      </c>
      <c r="J76" s="22">
        <v>25</v>
      </c>
      <c r="K76" s="18">
        <v>1063.8</v>
      </c>
      <c r="M76">
        <f t="shared" ref="M76:M139" si="1">+I76-J76</f>
        <v>0</v>
      </c>
    </row>
    <row r="77" spans="9:13" x14ac:dyDescent="0.25">
      <c r="I77" s="18">
        <v>25</v>
      </c>
      <c r="J77" s="22">
        <v>25</v>
      </c>
      <c r="K77" s="18">
        <v>3969.43</v>
      </c>
      <c r="M77">
        <f t="shared" si="1"/>
        <v>0</v>
      </c>
    </row>
    <row r="78" spans="9:13" x14ac:dyDescent="0.25">
      <c r="I78" s="17">
        <v>2759.52</v>
      </c>
      <c r="J78" s="22">
        <v>25</v>
      </c>
      <c r="K78" s="18">
        <v>1063.8</v>
      </c>
      <c r="M78">
        <f t="shared" si="1"/>
        <v>2734.52</v>
      </c>
    </row>
    <row r="79" spans="9:13" x14ac:dyDescent="0.25">
      <c r="I79" s="17">
        <v>2525</v>
      </c>
      <c r="J79" s="22">
        <v>25</v>
      </c>
      <c r="K79" s="18">
        <v>1773</v>
      </c>
      <c r="M79">
        <f t="shared" si="1"/>
        <v>2500</v>
      </c>
    </row>
    <row r="80" spans="9:13" x14ac:dyDescent="0.25">
      <c r="I80" s="18">
        <v>2165.9899999999998</v>
      </c>
      <c r="J80" s="22">
        <v>25</v>
      </c>
      <c r="K80" s="18">
        <v>4507.5200000000004</v>
      </c>
      <c r="M80">
        <f t="shared" si="1"/>
        <v>2140.9899999999998</v>
      </c>
    </row>
    <row r="81" spans="9:13" x14ac:dyDescent="0.25">
      <c r="I81" s="18">
        <v>1896.11</v>
      </c>
      <c r="J81" s="22">
        <v>25</v>
      </c>
      <c r="K81" s="18">
        <v>3977.5</v>
      </c>
      <c r="M81">
        <f t="shared" si="1"/>
        <v>1871.11</v>
      </c>
    </row>
    <row r="82" spans="9:13" x14ac:dyDescent="0.25">
      <c r="I82" s="18">
        <v>2321.63</v>
      </c>
      <c r="J82" s="22">
        <v>25</v>
      </c>
      <c r="K82" s="18">
        <v>3913.99</v>
      </c>
      <c r="M82">
        <f t="shared" si="1"/>
        <v>2296.63</v>
      </c>
    </row>
    <row r="83" spans="9:13" x14ac:dyDescent="0.25">
      <c r="I83" s="18">
        <v>1896.11</v>
      </c>
      <c r="J83" s="22">
        <v>25</v>
      </c>
      <c r="K83" s="18">
        <v>2934.91</v>
      </c>
      <c r="M83">
        <f t="shared" si="1"/>
        <v>1871.11</v>
      </c>
    </row>
    <row r="84" spans="9:13" x14ac:dyDescent="0.25">
      <c r="I84" s="18">
        <v>25</v>
      </c>
      <c r="J84" s="22">
        <v>25</v>
      </c>
      <c r="K84" s="18">
        <v>3774.13</v>
      </c>
      <c r="M84">
        <f t="shared" si="1"/>
        <v>0</v>
      </c>
    </row>
    <row r="85" spans="9:13" x14ac:dyDescent="0.25">
      <c r="I85" s="18">
        <v>1328.76</v>
      </c>
      <c r="J85" s="22">
        <v>25</v>
      </c>
      <c r="K85" s="18">
        <v>2934.91</v>
      </c>
      <c r="M85">
        <f t="shared" si="1"/>
        <v>1303.76</v>
      </c>
    </row>
    <row r="86" spans="9:13" x14ac:dyDescent="0.25">
      <c r="I86" s="17">
        <v>1025</v>
      </c>
      <c r="J86" s="22">
        <v>25</v>
      </c>
      <c r="K86" s="17">
        <v>945.6</v>
      </c>
      <c r="M86">
        <f t="shared" si="1"/>
        <v>1000</v>
      </c>
    </row>
    <row r="87" spans="9:13" x14ac:dyDescent="0.25">
      <c r="I87" s="17">
        <v>2125.58</v>
      </c>
      <c r="J87" s="22">
        <v>25</v>
      </c>
      <c r="K87" s="18">
        <v>1563.8</v>
      </c>
      <c r="M87">
        <f t="shared" si="1"/>
        <v>2100.58</v>
      </c>
    </row>
    <row r="88" spans="9:13" x14ac:dyDescent="0.25">
      <c r="I88" s="18">
        <v>1923.32</v>
      </c>
      <c r="J88" s="22">
        <v>25</v>
      </c>
      <c r="K88" s="18">
        <v>2063.8000000000002</v>
      </c>
      <c r="M88">
        <f t="shared" si="1"/>
        <v>1898.32</v>
      </c>
    </row>
    <row r="89" spans="9:13" x14ac:dyDescent="0.25">
      <c r="I89" s="18">
        <v>525</v>
      </c>
      <c r="J89" s="22">
        <v>25</v>
      </c>
      <c r="K89" s="18">
        <v>3056.68</v>
      </c>
      <c r="M89">
        <f t="shared" si="1"/>
        <v>500</v>
      </c>
    </row>
    <row r="90" spans="9:13" x14ac:dyDescent="0.25">
      <c r="I90" s="18">
        <v>525</v>
      </c>
      <c r="J90" s="22">
        <v>25</v>
      </c>
      <c r="K90" s="18">
        <v>3080.32</v>
      </c>
      <c r="M90">
        <f t="shared" si="1"/>
        <v>500</v>
      </c>
    </row>
    <row r="91" spans="9:13" x14ac:dyDescent="0.25">
      <c r="I91" s="17">
        <v>525</v>
      </c>
      <c r="J91" s="22">
        <v>25</v>
      </c>
      <c r="K91" s="18">
        <v>1386.5</v>
      </c>
      <c r="M91">
        <f t="shared" si="1"/>
        <v>500</v>
      </c>
    </row>
    <row r="92" spans="9:13" x14ac:dyDescent="0.25">
      <c r="I92" s="17">
        <v>525</v>
      </c>
      <c r="J92" s="22">
        <v>25</v>
      </c>
      <c r="K92" s="18">
        <v>5309</v>
      </c>
      <c r="M92">
        <f t="shared" si="1"/>
        <v>500</v>
      </c>
    </row>
    <row r="93" spans="9:13" x14ac:dyDescent="0.25">
      <c r="I93" s="17">
        <v>525</v>
      </c>
      <c r="J93" s="22">
        <v>25</v>
      </c>
      <c r="K93" s="18">
        <v>1445.6</v>
      </c>
      <c r="M93">
        <f t="shared" si="1"/>
        <v>500</v>
      </c>
    </row>
    <row r="94" spans="9:13" x14ac:dyDescent="0.25">
      <c r="I94" s="17">
        <v>525</v>
      </c>
      <c r="J94" s="22">
        <v>25</v>
      </c>
      <c r="K94" s="18">
        <v>1445.6</v>
      </c>
      <c r="M94">
        <f t="shared" si="1"/>
        <v>500</v>
      </c>
    </row>
    <row r="95" spans="9:13" x14ac:dyDescent="0.25">
      <c r="I95" s="17">
        <v>525</v>
      </c>
      <c r="J95" s="22">
        <v>25</v>
      </c>
      <c r="K95" s="18">
        <v>1563.8</v>
      </c>
      <c r="M95">
        <f t="shared" si="1"/>
        <v>500</v>
      </c>
    </row>
    <row r="96" spans="9:13" x14ac:dyDescent="0.25">
      <c r="I96" s="17">
        <v>525</v>
      </c>
      <c r="J96" s="22">
        <v>25</v>
      </c>
      <c r="K96" s="18">
        <v>1563.8</v>
      </c>
      <c r="M96">
        <f t="shared" si="1"/>
        <v>500</v>
      </c>
    </row>
    <row r="97" spans="9:13" x14ac:dyDescent="0.25">
      <c r="I97" s="17">
        <v>25</v>
      </c>
      <c r="J97" s="22">
        <v>25</v>
      </c>
      <c r="K97" s="18">
        <v>2273</v>
      </c>
      <c r="M97">
        <f t="shared" si="1"/>
        <v>0</v>
      </c>
    </row>
    <row r="98" spans="9:13" x14ac:dyDescent="0.25">
      <c r="I98" s="17">
        <v>525</v>
      </c>
      <c r="J98" s="22">
        <v>25</v>
      </c>
      <c r="K98" s="18">
        <v>1563.8</v>
      </c>
      <c r="M98">
        <f t="shared" si="1"/>
        <v>500</v>
      </c>
    </row>
    <row r="99" spans="9:13" x14ac:dyDescent="0.25">
      <c r="I99" s="17">
        <v>8380.2000000000007</v>
      </c>
      <c r="J99" s="22">
        <v>25</v>
      </c>
      <c r="K99" s="18">
        <v>1063.8</v>
      </c>
      <c r="M99">
        <f t="shared" si="1"/>
        <v>8355.2000000000007</v>
      </c>
    </row>
    <row r="100" spans="9:13" x14ac:dyDescent="0.25">
      <c r="I100" s="18">
        <v>2794.43</v>
      </c>
      <c r="J100" s="22">
        <v>25</v>
      </c>
      <c r="K100" s="18">
        <v>4406.18</v>
      </c>
      <c r="M100">
        <f t="shared" si="1"/>
        <v>2769.43</v>
      </c>
    </row>
    <row r="101" spans="9:13" x14ac:dyDescent="0.25">
      <c r="I101" s="17">
        <v>4603.13</v>
      </c>
      <c r="J101" s="22">
        <v>25</v>
      </c>
      <c r="K101" s="18">
        <v>3306.65</v>
      </c>
      <c r="M101">
        <f t="shared" si="1"/>
        <v>4578.13</v>
      </c>
    </row>
    <row r="102" spans="9:13" x14ac:dyDescent="0.25">
      <c r="I102" s="18">
        <v>4053.54</v>
      </c>
      <c r="J102" s="22">
        <v>25</v>
      </c>
      <c r="K102" s="18">
        <v>4477.5</v>
      </c>
      <c r="M102">
        <f t="shared" si="1"/>
        <v>4028.54</v>
      </c>
    </row>
    <row r="103" spans="9:13" x14ac:dyDescent="0.25">
      <c r="I103" s="18">
        <v>525</v>
      </c>
      <c r="J103" s="22">
        <v>25</v>
      </c>
      <c r="K103" s="18">
        <v>18713.12</v>
      </c>
      <c r="M103">
        <f t="shared" si="1"/>
        <v>500</v>
      </c>
    </row>
    <row r="104" spans="9:13" x14ac:dyDescent="0.25">
      <c r="I104" s="18">
        <v>2892.66</v>
      </c>
      <c r="J104" s="22">
        <v>25</v>
      </c>
      <c r="K104" s="18">
        <v>4542.43</v>
      </c>
      <c r="M104">
        <f t="shared" si="1"/>
        <v>2867.66</v>
      </c>
    </row>
    <row r="105" spans="9:13" x14ac:dyDescent="0.25">
      <c r="I105" s="18">
        <v>25</v>
      </c>
      <c r="J105" s="22">
        <v>25</v>
      </c>
      <c r="K105" s="18">
        <v>5760.13</v>
      </c>
      <c r="M105">
        <f t="shared" si="1"/>
        <v>0</v>
      </c>
    </row>
    <row r="106" spans="9:13" x14ac:dyDescent="0.25">
      <c r="I106" s="18">
        <v>1025</v>
      </c>
      <c r="J106" s="22">
        <v>25</v>
      </c>
      <c r="K106" s="18">
        <v>5210.54</v>
      </c>
      <c r="M106">
        <f t="shared" si="1"/>
        <v>1000</v>
      </c>
    </row>
    <row r="107" spans="9:13" x14ac:dyDescent="0.25">
      <c r="I107" s="17">
        <v>3793.14</v>
      </c>
      <c r="J107" s="22">
        <v>25</v>
      </c>
      <c r="K107" s="18">
        <v>2273</v>
      </c>
      <c r="M107">
        <f t="shared" si="1"/>
        <v>3768.14</v>
      </c>
    </row>
    <row r="108" spans="9:13" x14ac:dyDescent="0.25">
      <c r="I108" s="18">
        <v>2025.53</v>
      </c>
      <c r="J108" s="22">
        <v>25</v>
      </c>
      <c r="K108" s="18">
        <v>4049.66</v>
      </c>
      <c r="M108">
        <f t="shared" si="1"/>
        <v>2000.53</v>
      </c>
    </row>
    <row r="109" spans="9:13" x14ac:dyDescent="0.25">
      <c r="I109" s="17">
        <v>1848.83</v>
      </c>
      <c r="J109" s="22">
        <v>25</v>
      </c>
      <c r="K109" s="18">
        <v>1182</v>
      </c>
      <c r="M109">
        <f t="shared" si="1"/>
        <v>1823.83</v>
      </c>
    </row>
    <row r="110" spans="9:13" x14ac:dyDescent="0.25">
      <c r="I110" s="18">
        <v>525</v>
      </c>
      <c r="J110" s="22">
        <v>25</v>
      </c>
      <c r="K110" s="18">
        <v>2182</v>
      </c>
      <c r="M110">
        <f t="shared" si="1"/>
        <v>500</v>
      </c>
    </row>
    <row r="111" spans="9:13" x14ac:dyDescent="0.25">
      <c r="I111" s="18">
        <v>525</v>
      </c>
      <c r="J111" s="22">
        <v>25</v>
      </c>
      <c r="K111" s="18">
        <v>4950.1400000000003</v>
      </c>
      <c r="M111">
        <f t="shared" si="1"/>
        <v>500</v>
      </c>
    </row>
    <row r="112" spans="9:13" x14ac:dyDescent="0.25">
      <c r="I112" s="18">
        <v>525</v>
      </c>
      <c r="J112" s="22">
        <v>25</v>
      </c>
      <c r="K112" s="18">
        <v>3596.23</v>
      </c>
      <c r="M112">
        <f t="shared" si="1"/>
        <v>500</v>
      </c>
    </row>
    <row r="113" spans="9:13" x14ac:dyDescent="0.25">
      <c r="I113" s="18">
        <v>25</v>
      </c>
      <c r="J113" s="22">
        <v>25</v>
      </c>
      <c r="K113" s="18">
        <v>3005.83</v>
      </c>
      <c r="M113">
        <f t="shared" si="1"/>
        <v>0</v>
      </c>
    </row>
    <row r="114" spans="9:13" x14ac:dyDescent="0.25">
      <c r="I114" s="17">
        <v>25</v>
      </c>
      <c r="J114" s="22">
        <v>25</v>
      </c>
      <c r="K114" s="18">
        <v>1563.8</v>
      </c>
      <c r="M114">
        <f t="shared" si="1"/>
        <v>0</v>
      </c>
    </row>
    <row r="115" spans="9:13" x14ac:dyDescent="0.25">
      <c r="I115" s="17">
        <v>25</v>
      </c>
      <c r="J115" s="22">
        <v>25</v>
      </c>
      <c r="K115" s="18">
        <v>1563.8</v>
      </c>
      <c r="M115">
        <f t="shared" si="1"/>
        <v>0</v>
      </c>
    </row>
    <row r="116" spans="9:13" x14ac:dyDescent="0.25">
      <c r="I116" s="17">
        <v>5209.16</v>
      </c>
      <c r="J116" s="22">
        <v>25</v>
      </c>
      <c r="K116" s="18">
        <v>1977.5</v>
      </c>
      <c r="M116">
        <f t="shared" si="1"/>
        <v>5184.16</v>
      </c>
    </row>
    <row r="117" spans="9:13" x14ac:dyDescent="0.25">
      <c r="I117" s="17">
        <v>2366.4299999999998</v>
      </c>
      <c r="J117" s="22">
        <v>25</v>
      </c>
      <c r="K117" s="18">
        <v>1182</v>
      </c>
      <c r="M117">
        <f t="shared" si="1"/>
        <v>2341.4299999999998</v>
      </c>
    </row>
    <row r="118" spans="9:13" x14ac:dyDescent="0.25">
      <c r="I118" s="17">
        <v>1944.78</v>
      </c>
      <c r="J118" s="22">
        <v>25</v>
      </c>
      <c r="K118" s="18">
        <v>1182</v>
      </c>
      <c r="M118">
        <f t="shared" si="1"/>
        <v>1919.78</v>
      </c>
    </row>
    <row r="119" spans="9:13" x14ac:dyDescent="0.25">
      <c r="I119" s="17">
        <v>3025</v>
      </c>
      <c r="J119" s="22">
        <v>25</v>
      </c>
      <c r="K119" s="18">
        <v>1182</v>
      </c>
      <c r="M119">
        <f t="shared" si="1"/>
        <v>3000</v>
      </c>
    </row>
    <row r="120" spans="9:13" x14ac:dyDescent="0.25">
      <c r="I120" s="18">
        <v>1659.84</v>
      </c>
      <c r="J120" s="22">
        <v>25</v>
      </c>
      <c r="K120" s="18">
        <v>6366.16</v>
      </c>
      <c r="M120">
        <f t="shared" si="1"/>
        <v>1634.84</v>
      </c>
    </row>
    <row r="121" spans="9:13" x14ac:dyDescent="0.25">
      <c r="I121" s="18">
        <v>25</v>
      </c>
      <c r="J121" s="22">
        <v>25</v>
      </c>
      <c r="K121" s="18">
        <v>3523.43</v>
      </c>
      <c r="M121">
        <f t="shared" si="1"/>
        <v>0</v>
      </c>
    </row>
    <row r="122" spans="9:13" x14ac:dyDescent="0.25">
      <c r="I122" s="18">
        <v>2416.19</v>
      </c>
      <c r="J122" s="22">
        <v>25</v>
      </c>
      <c r="K122" s="18">
        <v>3101.78</v>
      </c>
      <c r="M122">
        <f t="shared" si="1"/>
        <v>2391.19</v>
      </c>
    </row>
    <row r="123" spans="9:13" x14ac:dyDescent="0.25">
      <c r="I123" s="18">
        <v>25</v>
      </c>
      <c r="J123" s="22">
        <v>25</v>
      </c>
      <c r="K123" s="18">
        <v>4182</v>
      </c>
      <c r="M123">
        <f t="shared" si="1"/>
        <v>0</v>
      </c>
    </row>
    <row r="124" spans="9:13" x14ac:dyDescent="0.25">
      <c r="I124" s="18">
        <v>2280.89</v>
      </c>
      <c r="J124" s="22">
        <v>25</v>
      </c>
      <c r="K124" s="18">
        <v>2816.84</v>
      </c>
      <c r="M124">
        <f t="shared" si="1"/>
        <v>2255.89</v>
      </c>
    </row>
    <row r="125" spans="9:13" x14ac:dyDescent="0.25">
      <c r="I125" s="17">
        <v>25</v>
      </c>
      <c r="J125" s="22">
        <v>25</v>
      </c>
      <c r="K125" s="18">
        <v>1182</v>
      </c>
      <c r="M125">
        <f t="shared" si="1"/>
        <v>0</v>
      </c>
    </row>
    <row r="126" spans="9:13" x14ac:dyDescent="0.25">
      <c r="I126" s="18">
        <v>3149.94</v>
      </c>
      <c r="J126" s="22">
        <v>25</v>
      </c>
      <c r="K126" s="18">
        <v>3573.19</v>
      </c>
      <c r="M126">
        <f t="shared" si="1"/>
        <v>3124.94</v>
      </c>
    </row>
    <row r="127" spans="9:13" x14ac:dyDescent="0.25">
      <c r="I127" s="17">
        <v>25</v>
      </c>
      <c r="J127" s="22">
        <v>25</v>
      </c>
      <c r="K127" s="18">
        <v>1182</v>
      </c>
      <c r="M127">
        <f t="shared" si="1"/>
        <v>0</v>
      </c>
    </row>
    <row r="128" spans="9:13" x14ac:dyDescent="0.25">
      <c r="I128" s="18">
        <v>525</v>
      </c>
      <c r="J128" s="22">
        <v>25</v>
      </c>
      <c r="K128" s="18">
        <v>3437.89</v>
      </c>
      <c r="M128">
        <f t="shared" si="1"/>
        <v>500</v>
      </c>
    </row>
    <row r="129" spans="9:13" x14ac:dyDescent="0.25">
      <c r="I129" s="17">
        <v>5360.43</v>
      </c>
      <c r="J129" s="22">
        <v>25</v>
      </c>
      <c r="K129" s="18">
        <v>1182</v>
      </c>
      <c r="M129">
        <f t="shared" si="1"/>
        <v>5335.43</v>
      </c>
    </row>
    <row r="130" spans="9:13" x14ac:dyDescent="0.25">
      <c r="I130" s="18">
        <v>4859.84</v>
      </c>
      <c r="J130" s="22">
        <v>25</v>
      </c>
      <c r="K130" s="18">
        <v>4306.9399999999996</v>
      </c>
      <c r="M130">
        <f t="shared" si="1"/>
        <v>4834.84</v>
      </c>
    </row>
    <row r="131" spans="9:13" x14ac:dyDescent="0.25">
      <c r="I131" s="17">
        <v>4208.88</v>
      </c>
      <c r="J131" s="22">
        <v>25</v>
      </c>
      <c r="K131" s="18">
        <v>1182</v>
      </c>
      <c r="M131">
        <f t="shared" si="1"/>
        <v>4183.88</v>
      </c>
    </row>
    <row r="132" spans="9:13" x14ac:dyDescent="0.25">
      <c r="I132" s="17">
        <v>3459.36</v>
      </c>
      <c r="J132" s="22">
        <v>25</v>
      </c>
      <c r="K132" s="18">
        <v>1682</v>
      </c>
      <c r="M132">
        <f t="shared" si="1"/>
        <v>3434.36</v>
      </c>
    </row>
    <row r="133" spans="9:13" x14ac:dyDescent="0.25">
      <c r="I133" s="18">
        <v>1470.6</v>
      </c>
      <c r="J133" s="22">
        <v>25</v>
      </c>
      <c r="K133" s="18">
        <v>6350.88</v>
      </c>
      <c r="M133">
        <f t="shared" si="1"/>
        <v>1445.6</v>
      </c>
    </row>
    <row r="134" spans="9:13" x14ac:dyDescent="0.25">
      <c r="I134" s="18">
        <v>25</v>
      </c>
      <c r="J134" s="22">
        <v>25</v>
      </c>
      <c r="K134" s="18">
        <v>6016.84</v>
      </c>
      <c r="M134">
        <f t="shared" si="1"/>
        <v>0</v>
      </c>
    </row>
    <row r="135" spans="9:13" x14ac:dyDescent="0.25">
      <c r="I135" s="18">
        <v>2443.39</v>
      </c>
      <c r="J135" s="22">
        <v>25</v>
      </c>
      <c r="K135" s="18">
        <v>5528.25</v>
      </c>
      <c r="M135">
        <f t="shared" si="1"/>
        <v>2418.39</v>
      </c>
    </row>
    <row r="136" spans="9:13" x14ac:dyDescent="0.25">
      <c r="I136" s="18">
        <v>525</v>
      </c>
      <c r="J136" s="22">
        <v>25</v>
      </c>
      <c r="K136" s="18">
        <v>4616.3599999999997</v>
      </c>
      <c r="M136">
        <f t="shared" si="1"/>
        <v>500</v>
      </c>
    </row>
    <row r="137" spans="9:13" x14ac:dyDescent="0.25">
      <c r="I137" s="18">
        <v>1450.52</v>
      </c>
      <c r="J137" s="22">
        <v>25</v>
      </c>
      <c r="K137" s="18">
        <v>2627.6</v>
      </c>
      <c r="M137">
        <f t="shared" si="1"/>
        <v>1425.52</v>
      </c>
    </row>
    <row r="138" spans="9:13" x14ac:dyDescent="0.25">
      <c r="I138" s="17">
        <v>1545.08</v>
      </c>
      <c r="J138" s="22">
        <v>25</v>
      </c>
      <c r="K138" s="18">
        <v>1182</v>
      </c>
      <c r="M138">
        <f t="shared" si="1"/>
        <v>1520.08</v>
      </c>
    </row>
    <row r="139" spans="9:13" x14ac:dyDescent="0.25">
      <c r="I139" s="18">
        <v>1025</v>
      </c>
      <c r="J139" s="22">
        <v>25</v>
      </c>
      <c r="K139" s="18">
        <v>3600.39</v>
      </c>
      <c r="M139">
        <f t="shared" si="1"/>
        <v>1000</v>
      </c>
    </row>
    <row r="140" spans="9:13" x14ac:dyDescent="0.25">
      <c r="I140" s="17">
        <v>1639.64</v>
      </c>
      <c r="J140" s="22">
        <v>25</v>
      </c>
      <c r="K140" s="18">
        <v>1682</v>
      </c>
      <c r="M140">
        <f t="shared" ref="M140:M199" si="2">+I140-J140</f>
        <v>1614.64</v>
      </c>
    </row>
    <row r="141" spans="9:13" x14ac:dyDescent="0.25">
      <c r="I141" s="18">
        <v>2575</v>
      </c>
      <c r="J141" s="22">
        <v>25</v>
      </c>
      <c r="K141" s="18">
        <v>2607.52</v>
      </c>
      <c r="M141">
        <f t="shared" si="2"/>
        <v>2550</v>
      </c>
    </row>
    <row r="142" spans="9:13" x14ac:dyDescent="0.25">
      <c r="I142" s="18">
        <v>525</v>
      </c>
      <c r="J142" s="22">
        <v>25</v>
      </c>
      <c r="K142" s="18">
        <v>2702.08</v>
      </c>
      <c r="M142">
        <f t="shared" si="2"/>
        <v>500</v>
      </c>
    </row>
    <row r="143" spans="9:13" x14ac:dyDescent="0.25">
      <c r="I143" s="18">
        <v>25</v>
      </c>
      <c r="J143" s="22">
        <v>25</v>
      </c>
      <c r="K143" s="18">
        <v>2182</v>
      </c>
      <c r="M143">
        <f t="shared" si="2"/>
        <v>0</v>
      </c>
    </row>
    <row r="144" spans="9:13" x14ac:dyDescent="0.25">
      <c r="I144" s="18">
        <v>1025</v>
      </c>
      <c r="J144" s="22">
        <v>25</v>
      </c>
      <c r="K144" s="18">
        <v>2182</v>
      </c>
      <c r="M144">
        <f t="shared" si="2"/>
        <v>1000</v>
      </c>
    </row>
    <row r="145" spans="9:13" x14ac:dyDescent="0.25">
      <c r="I145" s="18">
        <v>25</v>
      </c>
      <c r="J145" s="22">
        <v>25</v>
      </c>
      <c r="K145" s="18">
        <v>2182</v>
      </c>
      <c r="M145">
        <f t="shared" si="2"/>
        <v>0</v>
      </c>
    </row>
    <row r="146" spans="9:13" x14ac:dyDescent="0.25">
      <c r="I146" s="17">
        <v>25</v>
      </c>
      <c r="J146" s="22">
        <v>25</v>
      </c>
      <c r="K146" s="18">
        <v>1682</v>
      </c>
      <c r="M146">
        <f t="shared" si="2"/>
        <v>0</v>
      </c>
    </row>
    <row r="147" spans="9:13" x14ac:dyDescent="0.25">
      <c r="I147" s="17">
        <v>2792.87</v>
      </c>
      <c r="J147" s="22">
        <v>25</v>
      </c>
      <c r="K147" s="18">
        <v>1182</v>
      </c>
      <c r="M147">
        <f t="shared" si="2"/>
        <v>2767.87</v>
      </c>
    </row>
    <row r="148" spans="9:13" x14ac:dyDescent="0.25">
      <c r="I148" s="18">
        <v>2821.47</v>
      </c>
      <c r="J148" s="22">
        <v>25</v>
      </c>
      <c r="K148" s="18">
        <v>2182</v>
      </c>
      <c r="M148">
        <f t="shared" si="2"/>
        <v>2796.47</v>
      </c>
    </row>
    <row r="149" spans="9:13" x14ac:dyDescent="0.25">
      <c r="I149" s="17">
        <v>25</v>
      </c>
      <c r="J149" s="22">
        <v>25</v>
      </c>
      <c r="K149" s="18">
        <v>1182</v>
      </c>
      <c r="M149">
        <f t="shared" si="2"/>
        <v>0</v>
      </c>
    </row>
    <row r="150" spans="9:13" x14ac:dyDescent="0.25">
      <c r="I150" s="17">
        <v>1025</v>
      </c>
      <c r="J150" s="22">
        <v>25</v>
      </c>
      <c r="K150" s="18">
        <v>1182</v>
      </c>
      <c r="M150">
        <f t="shared" si="2"/>
        <v>1000</v>
      </c>
    </row>
    <row r="151" spans="9:13" x14ac:dyDescent="0.25">
      <c r="I151" s="18">
        <v>1774.68</v>
      </c>
      <c r="J151" s="22">
        <v>25</v>
      </c>
      <c r="K151" s="18">
        <v>4540.87</v>
      </c>
      <c r="M151">
        <f t="shared" si="2"/>
        <v>1749.68</v>
      </c>
    </row>
    <row r="152" spans="9:13" x14ac:dyDescent="0.25">
      <c r="I152" s="18">
        <v>525</v>
      </c>
      <c r="J152" s="22">
        <v>25</v>
      </c>
      <c r="K152" s="18">
        <v>4273.97</v>
      </c>
      <c r="M152">
        <f t="shared" si="2"/>
        <v>500</v>
      </c>
    </row>
    <row r="153" spans="9:13" x14ac:dyDescent="0.25">
      <c r="I153" s="17">
        <v>950.52</v>
      </c>
      <c r="J153" s="22">
        <v>25</v>
      </c>
      <c r="K153" s="18">
        <v>1477.5</v>
      </c>
      <c r="M153">
        <f t="shared" si="2"/>
        <v>925.52</v>
      </c>
    </row>
    <row r="154" spans="9:13" x14ac:dyDescent="0.25">
      <c r="I154" s="18">
        <v>525</v>
      </c>
      <c r="J154" s="22">
        <v>25</v>
      </c>
      <c r="K154" s="18">
        <v>2477.5</v>
      </c>
      <c r="M154">
        <f t="shared" si="2"/>
        <v>500</v>
      </c>
    </row>
    <row r="155" spans="9:13" x14ac:dyDescent="0.25">
      <c r="I155" s="18">
        <v>2192.5500000000002</v>
      </c>
      <c r="J155" s="22">
        <v>25</v>
      </c>
      <c r="K155" s="18">
        <v>3227.18</v>
      </c>
      <c r="M155">
        <f t="shared" si="2"/>
        <v>2167.5500000000002</v>
      </c>
    </row>
    <row r="156" spans="9:13" x14ac:dyDescent="0.25">
      <c r="I156" s="17">
        <v>25</v>
      </c>
      <c r="J156" s="22">
        <v>25</v>
      </c>
      <c r="K156" s="18">
        <v>1682</v>
      </c>
      <c r="M156">
        <f t="shared" si="2"/>
        <v>0</v>
      </c>
    </row>
    <row r="157" spans="9:13" x14ac:dyDescent="0.25">
      <c r="I157" s="17">
        <v>1944.78</v>
      </c>
      <c r="J157" s="22">
        <v>25</v>
      </c>
      <c r="K157" s="18">
        <v>2403.02</v>
      </c>
      <c r="M157">
        <f t="shared" si="2"/>
        <v>1919.78</v>
      </c>
    </row>
    <row r="158" spans="9:13" x14ac:dyDescent="0.25">
      <c r="I158" s="17">
        <v>1944.78</v>
      </c>
      <c r="J158" s="22">
        <v>25</v>
      </c>
      <c r="K158" s="18">
        <v>1682</v>
      </c>
      <c r="M158">
        <f t="shared" si="2"/>
        <v>1919.78</v>
      </c>
    </row>
    <row r="159" spans="9:13" x14ac:dyDescent="0.25">
      <c r="I159" s="18">
        <v>2479.37</v>
      </c>
      <c r="J159" s="22">
        <v>25</v>
      </c>
      <c r="K159" s="18">
        <v>3645.05</v>
      </c>
      <c r="M159">
        <f t="shared" si="2"/>
        <v>2454.37</v>
      </c>
    </row>
    <row r="160" spans="9:13" x14ac:dyDescent="0.25">
      <c r="I160" s="17">
        <v>3010.75</v>
      </c>
      <c r="J160" s="22">
        <v>25</v>
      </c>
      <c r="K160" s="18">
        <v>7032.68</v>
      </c>
      <c r="M160">
        <f t="shared" si="2"/>
        <v>2985.75</v>
      </c>
    </row>
    <row r="161" spans="9:13" x14ac:dyDescent="0.25">
      <c r="I161" s="18">
        <v>1002.78</v>
      </c>
      <c r="J161" s="22">
        <v>25</v>
      </c>
      <c r="K161" s="18">
        <v>8568.5</v>
      </c>
      <c r="M161">
        <f t="shared" si="2"/>
        <v>977.78</v>
      </c>
    </row>
    <row r="162" spans="9:13" x14ac:dyDescent="0.25">
      <c r="I162" s="18">
        <v>25</v>
      </c>
      <c r="J162" s="22">
        <v>25</v>
      </c>
      <c r="K162" s="18">
        <v>3692.78</v>
      </c>
      <c r="M162">
        <f t="shared" si="2"/>
        <v>0</v>
      </c>
    </row>
    <row r="163" spans="9:13" x14ac:dyDescent="0.25">
      <c r="I163" s="18">
        <v>1025</v>
      </c>
      <c r="J163" s="22">
        <v>25</v>
      </c>
      <c r="K163" s="18">
        <v>3518.17</v>
      </c>
      <c r="M163">
        <f t="shared" si="2"/>
        <v>1000</v>
      </c>
    </row>
    <row r="164" spans="9:13" x14ac:dyDescent="0.25">
      <c r="I164" s="18">
        <v>2425.65</v>
      </c>
      <c r="J164" s="22">
        <v>25</v>
      </c>
      <c r="K164" s="18">
        <v>4167.75</v>
      </c>
      <c r="M164">
        <f t="shared" si="2"/>
        <v>2400.65</v>
      </c>
    </row>
    <row r="165" spans="9:13" x14ac:dyDescent="0.25">
      <c r="I165" s="18">
        <v>25</v>
      </c>
      <c r="J165" s="22">
        <v>25</v>
      </c>
      <c r="K165" s="18">
        <v>2041.58</v>
      </c>
      <c r="M165">
        <f t="shared" si="2"/>
        <v>0</v>
      </c>
    </row>
    <row r="166" spans="9:13" x14ac:dyDescent="0.25">
      <c r="I166" s="18">
        <v>1859.04</v>
      </c>
      <c r="J166" s="22">
        <v>25</v>
      </c>
      <c r="K166" s="18">
        <v>10178.75</v>
      </c>
      <c r="M166">
        <f t="shared" si="2"/>
        <v>1834.04</v>
      </c>
    </row>
    <row r="167" spans="9:13" x14ac:dyDescent="0.25">
      <c r="I167" s="17">
        <v>25</v>
      </c>
      <c r="J167" s="22">
        <v>25</v>
      </c>
      <c r="K167" s="18">
        <v>7032.68</v>
      </c>
      <c r="M167">
        <f t="shared" si="2"/>
        <v>0</v>
      </c>
    </row>
    <row r="168" spans="9:13" x14ac:dyDescent="0.25">
      <c r="I168" s="18">
        <v>5091.0600000000004</v>
      </c>
      <c r="J168" s="22">
        <v>25</v>
      </c>
      <c r="K168" s="18">
        <v>2595.6999999999998</v>
      </c>
      <c r="M168">
        <f t="shared" si="2"/>
        <v>5066.0600000000004</v>
      </c>
    </row>
    <row r="169" spans="9:13" x14ac:dyDescent="0.25">
      <c r="I169" s="18">
        <v>2510.75</v>
      </c>
      <c r="J169" s="22">
        <v>25</v>
      </c>
      <c r="K169" s="18">
        <v>3582.65</v>
      </c>
      <c r="M169">
        <f t="shared" si="2"/>
        <v>2485.75</v>
      </c>
    </row>
    <row r="170" spans="9:13" x14ac:dyDescent="0.25">
      <c r="I170" s="17">
        <v>25</v>
      </c>
      <c r="J170" s="22">
        <v>25</v>
      </c>
      <c r="K170" s="18">
        <v>1182</v>
      </c>
      <c r="M170">
        <f t="shared" si="2"/>
        <v>0</v>
      </c>
    </row>
    <row r="171" spans="9:13" x14ac:dyDescent="0.25">
      <c r="I171" s="18">
        <v>4279.09</v>
      </c>
      <c r="J171" s="22">
        <v>25</v>
      </c>
      <c r="K171" s="18">
        <v>3016.04</v>
      </c>
      <c r="M171">
        <f t="shared" si="2"/>
        <v>4254.09</v>
      </c>
    </row>
    <row r="172" spans="9:13" x14ac:dyDescent="0.25">
      <c r="I172" s="17">
        <v>25</v>
      </c>
      <c r="J172" s="22">
        <v>25</v>
      </c>
      <c r="K172" s="18">
        <v>1654.8</v>
      </c>
      <c r="M172">
        <f t="shared" si="2"/>
        <v>0</v>
      </c>
    </row>
    <row r="173" spans="9:13" x14ac:dyDescent="0.25">
      <c r="I173" s="18">
        <v>25</v>
      </c>
      <c r="J173" s="22">
        <v>25</v>
      </c>
      <c r="K173" s="18">
        <v>6248.06</v>
      </c>
      <c r="M173">
        <f t="shared" si="2"/>
        <v>0</v>
      </c>
    </row>
    <row r="174" spans="9:13" x14ac:dyDescent="0.25">
      <c r="I174" s="18">
        <v>25</v>
      </c>
      <c r="J174" s="22">
        <v>25</v>
      </c>
      <c r="K174" s="18">
        <v>3667.75</v>
      </c>
      <c r="M174">
        <f t="shared" si="2"/>
        <v>0</v>
      </c>
    </row>
    <row r="175" spans="9:13" x14ac:dyDescent="0.25">
      <c r="I175" s="17">
        <v>2226.1</v>
      </c>
      <c r="J175" s="22">
        <v>25</v>
      </c>
      <c r="K175" s="18">
        <v>1182</v>
      </c>
      <c r="M175">
        <f t="shared" si="2"/>
        <v>2201.1</v>
      </c>
    </row>
    <row r="176" spans="9:13" x14ac:dyDescent="0.25">
      <c r="I176" s="18">
        <v>2092.5</v>
      </c>
      <c r="J176" s="22">
        <v>25</v>
      </c>
      <c r="K176" s="18">
        <v>5554.29</v>
      </c>
      <c r="M176">
        <f t="shared" si="2"/>
        <v>2067.5</v>
      </c>
    </row>
    <row r="177" spans="9:13" x14ac:dyDescent="0.25">
      <c r="I177" s="17">
        <v>25</v>
      </c>
      <c r="J177" s="22">
        <v>25</v>
      </c>
      <c r="K177" s="18">
        <v>1182</v>
      </c>
      <c r="M177">
        <f t="shared" si="2"/>
        <v>0</v>
      </c>
    </row>
    <row r="178" spans="9:13" x14ac:dyDescent="0.25">
      <c r="I178" s="17">
        <v>2443.39</v>
      </c>
      <c r="J178" s="22">
        <v>25</v>
      </c>
      <c r="K178" s="18">
        <v>1182</v>
      </c>
      <c r="M178">
        <f t="shared" si="2"/>
        <v>2418.39</v>
      </c>
    </row>
    <row r="179" spans="9:13" x14ac:dyDescent="0.25">
      <c r="I179" s="17">
        <v>25</v>
      </c>
      <c r="J179" s="22">
        <v>25</v>
      </c>
      <c r="K179" s="18">
        <v>1182</v>
      </c>
      <c r="M179">
        <f t="shared" si="2"/>
        <v>0</v>
      </c>
    </row>
    <row r="180" spans="9:13" x14ac:dyDescent="0.25">
      <c r="I180" s="18">
        <v>2192.5500000000002</v>
      </c>
      <c r="J180" s="22">
        <v>25</v>
      </c>
      <c r="K180" s="18">
        <v>3383.1</v>
      </c>
      <c r="M180">
        <f t="shared" si="2"/>
        <v>2167.5500000000002</v>
      </c>
    </row>
    <row r="181" spans="9:13" x14ac:dyDescent="0.25">
      <c r="I181" s="18">
        <v>25</v>
      </c>
      <c r="J181" s="22">
        <v>25</v>
      </c>
      <c r="K181" s="18">
        <v>3249.5</v>
      </c>
      <c r="M181">
        <f t="shared" si="2"/>
        <v>0</v>
      </c>
    </row>
    <row r="182" spans="9:13" x14ac:dyDescent="0.25">
      <c r="I182" s="17">
        <v>2321.63</v>
      </c>
      <c r="J182" s="22">
        <v>25</v>
      </c>
      <c r="K182" s="18">
        <v>1477.5</v>
      </c>
      <c r="M182">
        <f t="shared" si="2"/>
        <v>2296.63</v>
      </c>
    </row>
    <row r="183" spans="9:13" x14ac:dyDescent="0.25">
      <c r="I183" s="18">
        <v>1707</v>
      </c>
      <c r="J183" s="22">
        <v>25</v>
      </c>
      <c r="K183" s="18">
        <v>3600.39</v>
      </c>
      <c r="M183">
        <f t="shared" si="2"/>
        <v>1682</v>
      </c>
    </row>
    <row r="184" spans="9:13" x14ac:dyDescent="0.25">
      <c r="I184" s="17">
        <v>1470.6</v>
      </c>
      <c r="J184" s="22">
        <v>25</v>
      </c>
      <c r="K184" s="18">
        <v>1182</v>
      </c>
      <c r="M184">
        <f t="shared" si="2"/>
        <v>1445.6</v>
      </c>
    </row>
    <row r="185" spans="9:13" x14ac:dyDescent="0.25">
      <c r="I185" s="18">
        <v>2192.5500000000002</v>
      </c>
      <c r="J185" s="22">
        <v>25</v>
      </c>
      <c r="K185" s="18">
        <v>3408.65</v>
      </c>
      <c r="M185">
        <f t="shared" si="2"/>
        <v>2167.5500000000002</v>
      </c>
    </row>
    <row r="186" spans="9:13" x14ac:dyDescent="0.25">
      <c r="I186" s="17">
        <v>25</v>
      </c>
      <c r="J186" s="22">
        <v>25</v>
      </c>
      <c r="K186" s="18">
        <v>1182</v>
      </c>
      <c r="M186">
        <f t="shared" si="2"/>
        <v>0</v>
      </c>
    </row>
    <row r="187" spans="9:13" x14ac:dyDescent="0.25">
      <c r="I187" s="18">
        <v>958.56</v>
      </c>
      <c r="J187" s="22">
        <v>25</v>
      </c>
      <c r="K187" s="18">
        <v>3478.63</v>
      </c>
      <c r="M187">
        <f t="shared" si="2"/>
        <v>933.56</v>
      </c>
    </row>
    <row r="188" spans="9:13" x14ac:dyDescent="0.25">
      <c r="I188" s="18">
        <v>1025</v>
      </c>
      <c r="J188" s="22">
        <v>25</v>
      </c>
      <c r="K188" s="18">
        <v>2864</v>
      </c>
      <c r="M188">
        <f t="shared" si="2"/>
        <v>1000</v>
      </c>
    </row>
    <row r="189" spans="9:13" x14ac:dyDescent="0.25">
      <c r="I189" s="18">
        <v>25</v>
      </c>
      <c r="J189" s="22">
        <v>25</v>
      </c>
      <c r="K189" s="18">
        <v>2627.6</v>
      </c>
      <c r="M189">
        <f t="shared" si="2"/>
        <v>0</v>
      </c>
    </row>
    <row r="190" spans="9:13" x14ac:dyDescent="0.25">
      <c r="I190" s="18">
        <v>525</v>
      </c>
      <c r="J190" s="22">
        <v>25</v>
      </c>
      <c r="K190" s="18">
        <v>3349.55</v>
      </c>
      <c r="M190">
        <f t="shared" si="2"/>
        <v>500</v>
      </c>
    </row>
    <row r="191" spans="9:13" x14ac:dyDescent="0.25">
      <c r="I191" s="17">
        <v>25</v>
      </c>
      <c r="J191" s="22">
        <v>25</v>
      </c>
      <c r="K191" s="18">
        <v>1182</v>
      </c>
      <c r="M191">
        <f t="shared" si="2"/>
        <v>0</v>
      </c>
    </row>
    <row r="192" spans="9:13" x14ac:dyDescent="0.25">
      <c r="I192" s="17">
        <v>525</v>
      </c>
      <c r="J192" s="22">
        <v>25</v>
      </c>
      <c r="K192" s="18">
        <v>1682.01</v>
      </c>
      <c r="M192">
        <f t="shared" si="2"/>
        <v>500</v>
      </c>
    </row>
    <row r="193" spans="9:13" x14ac:dyDescent="0.25">
      <c r="I193" s="18">
        <v>25</v>
      </c>
      <c r="J193" s="22">
        <v>25</v>
      </c>
      <c r="K193" s="18">
        <v>2569.31</v>
      </c>
      <c r="M193">
        <f t="shared" si="2"/>
        <v>0</v>
      </c>
    </row>
    <row r="194" spans="9:13" x14ac:dyDescent="0.25">
      <c r="I194" s="17">
        <v>1025</v>
      </c>
      <c r="J194" s="22">
        <v>25</v>
      </c>
      <c r="K194" s="18">
        <v>1682</v>
      </c>
      <c r="M194">
        <f t="shared" si="2"/>
        <v>1000</v>
      </c>
    </row>
    <row r="195" spans="9:13" x14ac:dyDescent="0.25">
      <c r="I195" s="18">
        <v>25</v>
      </c>
      <c r="J195" s="22">
        <v>25</v>
      </c>
      <c r="K195" s="18">
        <v>2182</v>
      </c>
      <c r="M195">
        <f t="shared" si="2"/>
        <v>0</v>
      </c>
    </row>
    <row r="196" spans="9:13" x14ac:dyDescent="0.25">
      <c r="I196" s="17">
        <v>25</v>
      </c>
      <c r="J196" s="22">
        <v>25</v>
      </c>
      <c r="K196" s="17">
        <v>591</v>
      </c>
      <c r="M196">
        <f t="shared" si="2"/>
        <v>0</v>
      </c>
    </row>
    <row r="197" spans="9:13" x14ac:dyDescent="0.25">
      <c r="I197" s="17">
        <v>25</v>
      </c>
      <c r="J197" s="22">
        <v>25</v>
      </c>
      <c r="K197" s="18">
        <v>1682</v>
      </c>
      <c r="M197">
        <f t="shared" si="2"/>
        <v>0</v>
      </c>
    </row>
    <row r="198" spans="9:13" x14ac:dyDescent="0.25">
      <c r="I198" s="17">
        <v>525</v>
      </c>
      <c r="J198" s="22">
        <v>25</v>
      </c>
      <c r="K198" s="18">
        <v>1182</v>
      </c>
      <c r="M198">
        <f t="shared" si="2"/>
        <v>500</v>
      </c>
    </row>
    <row r="199" spans="9:13" x14ac:dyDescent="0.25">
      <c r="I199" s="26">
        <v>299664.49</v>
      </c>
      <c r="J199" s="27">
        <f>SUM(J11:J198)</f>
        <v>4700</v>
      </c>
      <c r="K199" s="26">
        <f>SUM(K11:K198)</f>
        <v>692362.13000000012</v>
      </c>
      <c r="M199">
        <f t="shared" si="2"/>
        <v>294964.49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ENERO FIJA 2026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Gissell A. Tejeda Pimentel</dc:creator>
  <cp:lastModifiedBy>Recursos Humanos  ZOODOM</cp:lastModifiedBy>
  <cp:lastPrinted>2026-03-23T14:28:21Z</cp:lastPrinted>
  <dcterms:created xsi:type="dcterms:W3CDTF">2026-01-20T20:15:40Z</dcterms:created>
  <dcterms:modified xsi:type="dcterms:W3CDTF">2026-03-23T15:39:17Z</dcterms:modified>
</cp:coreProperties>
</file>