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ZOODOM\Contabilidad\ESTADOS CIERRE 2024\Estados para mandar a firma\"/>
    </mc:Choice>
  </mc:AlternateContent>
  <xr:revisionPtr revIDLastSave="0" documentId="8_{7EEDBC34-0F9A-4E48-9955-4799A31A37F4}" xr6:coauthVersionLast="47" xr6:coauthVersionMax="47" xr10:uidLastSave="{00000000-0000-0000-0000-000000000000}"/>
  <bookViews>
    <workbookView xWindow="-120" yWindow="-120" windowWidth="24240" windowHeight="13140" xr2:uid="{8D9D6881-426A-4BC9-BD59-83D93E2374B1}"/>
  </bookViews>
  <sheets>
    <sheet name="Estado de Situació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B30" i="1"/>
  <c r="D22" i="1"/>
  <c r="D24" i="1" s="1"/>
  <c r="D32" i="1" s="1"/>
  <c r="B22" i="1"/>
  <c r="B24" i="1" s="1"/>
  <c r="B32" i="1" s="1"/>
  <c r="D17" i="1"/>
  <c r="B17" i="1"/>
  <c r="D12" i="1"/>
  <c r="D18" i="1" s="1"/>
  <c r="B12" i="1"/>
  <c r="B18" i="1" s="1"/>
</calcChain>
</file>

<file path=xl/sharedStrings.xml><?xml version="1.0" encoding="utf-8"?>
<sst xmlns="http://schemas.openxmlformats.org/spreadsheetml/2006/main" count="30" uniqueCount="30">
  <si>
    <t xml:space="preserve">                  PARQUE ZOOLOGICO NACIONAL</t>
  </si>
  <si>
    <t xml:space="preserve">                  Estado de Situación Financiera</t>
  </si>
  <si>
    <t>Del ejercicio terminado al 31 de Diciembre de 2024 y 2023</t>
  </si>
  <si>
    <t xml:space="preserve"> (Valores en RD$)</t>
  </si>
  <si>
    <t>Activos</t>
  </si>
  <si>
    <t>Activos corrientes</t>
  </si>
  <si>
    <t xml:space="preserve">Efectivo y equivalente de efectivo (Nota 7) </t>
  </si>
  <si>
    <t>Inventarios (Nota 8)</t>
  </si>
  <si>
    <t>Total activos corrientes</t>
  </si>
  <si>
    <t>Activos no corrientes</t>
  </si>
  <si>
    <t>Propiedad, planta y equipo neto (Nota 9)</t>
  </si>
  <si>
    <t>Activos biologicos (Nota 10)</t>
  </si>
  <si>
    <t>Total activos no corrientes</t>
  </si>
  <si>
    <t>Total activos</t>
  </si>
  <si>
    <t>Pasivos corrientes</t>
  </si>
  <si>
    <t>Cuentas por pagar a corto plazo (Nota 11)</t>
  </si>
  <si>
    <t>Total pasivos corrientes</t>
  </si>
  <si>
    <t>Total pasivos</t>
  </si>
  <si>
    <t>Activos Netos/Patrimonio (Nota 12)</t>
  </si>
  <si>
    <t>Capital</t>
  </si>
  <si>
    <t xml:space="preserve">Resultados positivos (ahorro)/negativo (desahorro) </t>
  </si>
  <si>
    <t>Resultado acumulado</t>
  </si>
  <si>
    <t>Patrimonio Neto</t>
  </si>
  <si>
    <t>Total de pasivo y Patrimonio</t>
  </si>
  <si>
    <t>Las notas en las páginas 7 a 18 son parte integral de estos Estados Financieros.</t>
  </si>
  <si>
    <t>_______________________________</t>
  </si>
  <si>
    <t>Firma del Director  o Presidente</t>
  </si>
  <si>
    <t>Firma del Enc. Administrativo y Financiero</t>
  </si>
  <si>
    <t>___________________________</t>
  </si>
  <si>
    <t>Firma del Contador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</si>
</sst>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b/>
      <sz val="14"/>
      <name val="Times New Roman"/>
      <family val="1"/>
    </font>
    <font>
      <sz val="12"/>
      <color rgb="FF231F20"/>
      <name val="Times New Roman"/>
      <family val="1"/>
    </font>
    <font>
      <b/>
      <u/>
      <sz val="12"/>
      <color rgb="FF231F20"/>
      <name val="Times New Roman"/>
      <family val="1"/>
    </font>
    <font>
      <sz val="12"/>
      <name val="Times New Roman"/>
      <family val="1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 indent="1"/>
    </xf>
    <xf numFmtId="43" fontId="6" fillId="0" borderId="0" xfId="1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3" fontId="4" fillId="0" borderId="1" xfId="1" applyFont="1" applyFill="1" applyBorder="1" applyAlignment="1">
      <alignment horizontal="center" vertical="center" wrapText="1"/>
    </xf>
    <xf numFmtId="43" fontId="4" fillId="0" borderId="0" xfId="1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3" fontId="7" fillId="0" borderId="0" xfId="1" applyFont="1" applyFill="1" applyAlignment="1">
      <alignment horizontal="center" vertical="center" wrapText="1"/>
    </xf>
    <xf numFmtId="0" fontId="6" fillId="0" borderId="0" xfId="0" applyFont="1" applyAlignment="1">
      <alignment horizontal="left" vertical="top" wrapText="1" indent="1"/>
    </xf>
    <xf numFmtId="0" fontId="4" fillId="0" borderId="0" xfId="0" applyFont="1" applyAlignment="1">
      <alignment horizontal="left" vertical="center" wrapText="1" indent="1"/>
    </xf>
    <xf numFmtId="43" fontId="3" fillId="0" borderId="0" xfId="1" applyFont="1" applyFill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43" fontId="6" fillId="0" borderId="0" xfId="1" applyFont="1" applyFill="1" applyAlignment="1">
      <alignment horizontal="right" vertical="center" wrapText="1"/>
    </xf>
    <xf numFmtId="43" fontId="6" fillId="0" borderId="2" xfId="1" applyFont="1" applyFill="1" applyBorder="1" applyAlignment="1">
      <alignment horizontal="center" vertical="center" wrapText="1"/>
    </xf>
    <xf numFmtId="43" fontId="3" fillId="0" borderId="0" xfId="0" applyNumberFormat="1" applyFont="1"/>
    <xf numFmtId="43" fontId="4" fillId="0" borderId="3" xfId="1" applyFont="1" applyFill="1" applyBorder="1" applyAlignment="1">
      <alignment horizontal="center" vertical="center" wrapText="1"/>
    </xf>
    <xf numFmtId="43" fontId="8" fillId="0" borderId="0" xfId="1" applyFont="1" applyFill="1" applyAlignment="1">
      <alignment horizontal="center" vertical="center" wrapText="1"/>
    </xf>
    <xf numFmtId="43" fontId="8" fillId="0" borderId="2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 indent="1"/>
    </xf>
    <xf numFmtId="0" fontId="9" fillId="0" borderId="0" xfId="0" applyFont="1"/>
    <xf numFmtId="43" fontId="4" fillId="0" borderId="0" xfId="1" applyFont="1" applyFill="1" applyBorder="1" applyAlignment="1">
      <alignment horizontal="center" vertical="center" wrapText="1"/>
    </xf>
    <xf numFmtId="43" fontId="9" fillId="0" borderId="0" xfId="0" applyNumberFormat="1" applyFont="1"/>
    <xf numFmtId="43" fontId="9" fillId="0" borderId="3" xfId="0" applyNumberFormat="1" applyFont="1" applyBorder="1"/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top" indent="1"/>
    </xf>
    <xf numFmtId="0" fontId="3" fillId="0" borderId="0" xfId="0" applyFont="1" applyAlignment="1">
      <alignment horizontal="center"/>
    </xf>
    <xf numFmtId="0" fontId="3" fillId="0" borderId="2" xfId="0" applyFont="1" applyBorder="1"/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32109</xdr:colOff>
      <xdr:row>0</xdr:row>
      <xdr:rowOff>74916</xdr:rowOff>
    </xdr:from>
    <xdr:to>
      <xdr:col>0</xdr:col>
      <xdr:colOff>1287217</xdr:colOff>
      <xdr:row>5</xdr:row>
      <xdr:rowOff>42808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53C9C7D-357D-42EB-ABCF-73862B8135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109" y="74916"/>
          <a:ext cx="1255108" cy="10061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FC5A4-8944-480C-8D3C-9B2022620E5C}">
  <dimension ref="A1:G46"/>
  <sheetViews>
    <sheetView tabSelected="1" zoomScale="89" zoomScaleNormal="89" workbookViewId="0">
      <selection activeCell="E17" sqref="E17"/>
    </sheetView>
  </sheetViews>
  <sheetFormatPr baseColWidth="10" defaultRowHeight="15.75" x14ac:dyDescent="0.25"/>
  <cols>
    <col min="1" max="1" width="58.140625" style="2" customWidth="1"/>
    <col min="2" max="2" width="19.140625" style="2" customWidth="1"/>
    <col min="3" max="3" width="3" style="2" customWidth="1"/>
    <col min="4" max="4" width="17.5703125" style="2" customWidth="1"/>
    <col min="5" max="5" width="12.7109375" style="2" customWidth="1"/>
    <col min="6" max="6" width="19.42578125" style="2" customWidth="1"/>
    <col min="7" max="7" width="15.140625" style="2" customWidth="1"/>
    <col min="8" max="16384" width="11.42578125" style="2"/>
  </cols>
  <sheetData>
    <row r="1" spans="1:6" x14ac:dyDescent="0.25">
      <c r="A1" s="1" t="s">
        <v>0</v>
      </c>
      <c r="B1" s="1"/>
      <c r="C1" s="1"/>
      <c r="D1" s="1"/>
    </row>
    <row r="2" spans="1:6" x14ac:dyDescent="0.25">
      <c r="A2" s="3" t="s">
        <v>1</v>
      </c>
      <c r="B2" s="3"/>
      <c r="C2" s="3"/>
      <c r="D2" s="3"/>
    </row>
    <row r="3" spans="1:6" ht="18.75" x14ac:dyDescent="0.25">
      <c r="A3" s="1" t="s">
        <v>2</v>
      </c>
      <c r="B3" s="1"/>
      <c r="C3" s="1"/>
      <c r="D3" s="1"/>
      <c r="E3" s="1"/>
      <c r="F3" s="4"/>
    </row>
    <row r="4" spans="1:6" x14ac:dyDescent="0.25">
      <c r="A4" s="3" t="s">
        <v>3</v>
      </c>
      <c r="B4" s="3"/>
      <c r="C4" s="3"/>
      <c r="D4" s="3"/>
    </row>
    <row r="5" spans="1:6" x14ac:dyDescent="0.25">
      <c r="A5" s="5"/>
      <c r="B5" s="5"/>
      <c r="C5" s="5"/>
      <c r="D5" s="5"/>
    </row>
    <row r="6" spans="1:6" x14ac:dyDescent="0.25">
      <c r="A6" s="5"/>
      <c r="B6" s="5"/>
      <c r="C6" s="5"/>
      <c r="D6" s="5"/>
    </row>
    <row r="7" spans="1:6" ht="12.75" customHeight="1" x14ac:dyDescent="0.25">
      <c r="A7" s="6"/>
      <c r="B7" s="7">
        <v>2024</v>
      </c>
      <c r="C7" s="7"/>
      <c r="D7" s="7">
        <v>2023</v>
      </c>
    </row>
    <row r="8" spans="1:6" x14ac:dyDescent="0.25">
      <c r="A8" s="8" t="s">
        <v>4</v>
      </c>
      <c r="B8" s="6"/>
      <c r="C8" s="6"/>
      <c r="D8" s="6"/>
    </row>
    <row r="9" spans="1:6" x14ac:dyDescent="0.25">
      <c r="A9" s="8" t="s">
        <v>5</v>
      </c>
      <c r="B9" s="6"/>
      <c r="C9" s="6"/>
      <c r="D9" s="6"/>
    </row>
    <row r="10" spans="1:6" x14ac:dyDescent="0.25">
      <c r="A10" s="9" t="s">
        <v>6</v>
      </c>
      <c r="B10" s="10">
        <v>12063509.66</v>
      </c>
      <c r="C10" s="11"/>
      <c r="D10" s="10">
        <v>8771883.4499999993</v>
      </c>
    </row>
    <row r="11" spans="1:6" x14ac:dyDescent="0.25">
      <c r="A11" s="9" t="s">
        <v>7</v>
      </c>
      <c r="B11" s="10">
        <v>7435343.8700000001</v>
      </c>
      <c r="C11" s="11"/>
      <c r="D11" s="10">
        <v>4707505.74</v>
      </c>
    </row>
    <row r="12" spans="1:6" ht="16.5" thickBot="1" x14ac:dyDescent="0.3">
      <c r="A12" s="8" t="s">
        <v>8</v>
      </c>
      <c r="B12" s="12">
        <f>SUM(B10:B11)</f>
        <v>19498853.530000001</v>
      </c>
      <c r="C12" s="7"/>
      <c r="D12" s="12">
        <f>SUM(D10:D11)</f>
        <v>13479389.189999999</v>
      </c>
    </row>
    <row r="13" spans="1:6" ht="6.75" customHeight="1" thickTop="1" x14ac:dyDescent="0.25">
      <c r="A13" s="8"/>
      <c r="B13" s="7"/>
      <c r="C13" s="7"/>
      <c r="D13" s="13"/>
    </row>
    <row r="14" spans="1:6" x14ac:dyDescent="0.25">
      <c r="A14" s="8" t="s">
        <v>9</v>
      </c>
      <c r="B14" s="14"/>
      <c r="C14" s="14"/>
      <c r="D14" s="15"/>
    </row>
    <row r="15" spans="1:6" x14ac:dyDescent="0.25">
      <c r="A15" s="9" t="s">
        <v>10</v>
      </c>
      <c r="B15" s="10">
        <v>75090136.400000006</v>
      </c>
      <c r="C15" s="11"/>
      <c r="D15" s="10">
        <v>71702233.950000003</v>
      </c>
    </row>
    <row r="16" spans="1:6" x14ac:dyDescent="0.25">
      <c r="A16" s="16" t="s">
        <v>11</v>
      </c>
      <c r="B16" s="10">
        <v>1231200</v>
      </c>
      <c r="C16" s="11"/>
      <c r="D16" s="10">
        <v>1231200</v>
      </c>
    </row>
    <row r="17" spans="1:7" x14ac:dyDescent="0.25">
      <c r="A17" s="8" t="s">
        <v>12</v>
      </c>
      <c r="B17" s="13">
        <f>SUM(B15:B16)</f>
        <v>76321336.400000006</v>
      </c>
      <c r="C17" s="7"/>
      <c r="D17" s="13">
        <f>SUM(D15:D16)</f>
        <v>72933433.950000003</v>
      </c>
    </row>
    <row r="18" spans="1:7" ht="16.5" thickBot="1" x14ac:dyDescent="0.3">
      <c r="A18" s="8" t="s">
        <v>13</v>
      </c>
      <c r="B18" s="12">
        <f>+B12+B17</f>
        <v>95820189.930000007</v>
      </c>
      <c r="C18" s="7"/>
      <c r="D18" s="12">
        <f>+D12+D17</f>
        <v>86412823.140000001</v>
      </c>
    </row>
    <row r="19" spans="1:7" ht="16.5" thickTop="1" x14ac:dyDescent="0.25">
      <c r="A19" s="17" t="s">
        <v>14</v>
      </c>
      <c r="B19" s="6"/>
      <c r="C19" s="6"/>
      <c r="D19" s="18"/>
    </row>
    <row r="20" spans="1:7" x14ac:dyDescent="0.25">
      <c r="A20" s="17"/>
      <c r="B20" s="19"/>
      <c r="C20" s="19"/>
      <c r="D20" s="20"/>
    </row>
    <row r="21" spans="1:7" x14ac:dyDescent="0.25">
      <c r="A21" s="16" t="s">
        <v>15</v>
      </c>
      <c r="B21" s="21">
        <v>539345</v>
      </c>
      <c r="C21" s="11"/>
      <c r="D21" s="21">
        <v>22615</v>
      </c>
    </row>
    <row r="22" spans="1:7" ht="16.5" thickBot="1" x14ac:dyDescent="0.3">
      <c r="A22" s="8" t="s">
        <v>16</v>
      </c>
      <c r="B22" s="12">
        <f>SUM(B21)</f>
        <v>539345</v>
      </c>
      <c r="C22" s="7"/>
      <c r="D22" s="12">
        <f>SUM(D21)</f>
        <v>22615</v>
      </c>
      <c r="F22" s="22"/>
    </row>
    <row r="23" spans="1:7" ht="8.25" customHeight="1" thickTop="1" x14ac:dyDescent="0.25">
      <c r="A23" s="8"/>
      <c r="B23" s="7"/>
      <c r="C23" s="7"/>
      <c r="D23" s="13"/>
    </row>
    <row r="24" spans="1:7" ht="16.5" thickBot="1" x14ac:dyDescent="0.3">
      <c r="A24" s="8" t="s">
        <v>17</v>
      </c>
      <c r="B24" s="23">
        <f>B22</f>
        <v>539345</v>
      </c>
      <c r="C24" s="7"/>
      <c r="D24" s="23">
        <f>+D22</f>
        <v>22615</v>
      </c>
      <c r="F24" s="22"/>
      <c r="G24" s="22"/>
    </row>
    <row r="25" spans="1:7" ht="9" customHeight="1" thickTop="1" x14ac:dyDescent="0.25">
      <c r="A25" s="8"/>
      <c r="B25" s="7"/>
      <c r="C25" s="7"/>
      <c r="D25" s="13"/>
    </row>
    <row r="26" spans="1:7" x14ac:dyDescent="0.25">
      <c r="A26" s="8" t="s">
        <v>18</v>
      </c>
      <c r="B26" s="6"/>
      <c r="C26" s="6"/>
      <c r="D26" s="18"/>
      <c r="F26" s="22"/>
    </row>
    <row r="27" spans="1:7" ht="12.75" customHeight="1" x14ac:dyDescent="0.25">
      <c r="A27" s="9" t="s">
        <v>19</v>
      </c>
      <c r="B27" s="24">
        <v>156228</v>
      </c>
      <c r="C27" s="11"/>
      <c r="D27" s="10">
        <v>156228</v>
      </c>
    </row>
    <row r="28" spans="1:7" x14ac:dyDescent="0.25">
      <c r="A28" s="9" t="s">
        <v>20</v>
      </c>
      <c r="B28" s="24">
        <v>15413579.9</v>
      </c>
      <c r="C28" s="11"/>
      <c r="D28" s="10">
        <v>4206557.3499999996</v>
      </c>
    </row>
    <row r="29" spans="1:7" x14ac:dyDescent="0.25">
      <c r="A29" s="9" t="s">
        <v>21</v>
      </c>
      <c r="B29" s="25">
        <v>79711037.030000001</v>
      </c>
      <c r="C29" s="11"/>
      <c r="D29" s="21">
        <v>82027422.790000007</v>
      </c>
      <c r="F29" s="22"/>
    </row>
    <row r="30" spans="1:7" s="27" customFormat="1" ht="16.5" thickBot="1" x14ac:dyDescent="0.3">
      <c r="A30" s="26" t="s">
        <v>22</v>
      </c>
      <c r="B30" s="12">
        <f>SUM(B27:B29)</f>
        <v>95280844.930000007</v>
      </c>
      <c r="C30" s="7"/>
      <c r="D30" s="12">
        <f>SUM(D27:D29)</f>
        <v>86390208.140000001</v>
      </c>
    </row>
    <row r="31" spans="1:7" s="27" customFormat="1" ht="16.5" thickTop="1" x14ac:dyDescent="0.25">
      <c r="A31" s="26"/>
      <c r="B31" s="28"/>
      <c r="C31" s="7"/>
      <c r="D31" s="28"/>
      <c r="F31" s="29"/>
    </row>
    <row r="32" spans="1:7" ht="16.5" thickBot="1" x14ac:dyDescent="0.3">
      <c r="A32" s="26" t="s">
        <v>23</v>
      </c>
      <c r="B32" s="30">
        <f>B24+B30</f>
        <v>95820189.930000007</v>
      </c>
      <c r="D32" s="30">
        <f>D24+D30</f>
        <v>86412823.140000001</v>
      </c>
    </row>
    <row r="33" spans="1:6" ht="16.5" thickTop="1" x14ac:dyDescent="0.25">
      <c r="F33" s="22"/>
    </row>
    <row r="35" spans="1:6" x14ac:dyDescent="0.25">
      <c r="A35" s="31" t="s">
        <v>24</v>
      </c>
      <c r="B35" s="32"/>
    </row>
    <row r="40" spans="1:6" x14ac:dyDescent="0.25">
      <c r="A40" s="33" t="s">
        <v>25</v>
      </c>
      <c r="B40" s="34"/>
      <c r="C40" s="34"/>
      <c r="D40" s="34"/>
    </row>
    <row r="41" spans="1:6" x14ac:dyDescent="0.25">
      <c r="A41" s="33" t="s">
        <v>26</v>
      </c>
      <c r="B41" s="35" t="s">
        <v>27</v>
      </c>
      <c r="C41" s="35"/>
      <c r="D41" s="35"/>
    </row>
    <row r="42" spans="1:6" x14ac:dyDescent="0.25">
      <c r="A42" s="33"/>
      <c r="B42" s="33"/>
      <c r="C42" s="33"/>
      <c r="D42" s="33"/>
    </row>
    <row r="45" spans="1:6" x14ac:dyDescent="0.25">
      <c r="A45" s="35" t="s">
        <v>28</v>
      </c>
      <c r="B45" s="35"/>
      <c r="C45" s="35"/>
      <c r="D45" s="35"/>
    </row>
    <row r="46" spans="1:6" x14ac:dyDescent="0.25">
      <c r="A46" s="35" t="s">
        <v>29</v>
      </c>
      <c r="B46" s="35"/>
      <c r="C46" s="35"/>
      <c r="D46" s="35"/>
    </row>
  </sheetData>
  <mergeCells count="8">
    <mergeCell ref="A45:D45"/>
    <mergeCell ref="A46:D46"/>
    <mergeCell ref="A1:D1"/>
    <mergeCell ref="A2:D2"/>
    <mergeCell ref="A3:E3"/>
    <mergeCell ref="A4:D4"/>
    <mergeCell ref="A19:A20"/>
    <mergeCell ref="B41:D41"/>
  </mergeCells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Situación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Departamento de tesoreria ZOODOM</dc:creator>
  <cp:lastModifiedBy>Departamento de tesoreria ZOODOM</cp:lastModifiedBy>
  <dcterms:created xsi:type="dcterms:W3CDTF">2025-01-23T16:28:11Z</dcterms:created>
  <dcterms:modified xsi:type="dcterms:W3CDTF">2025-01-23T16:28:34Z</dcterms:modified>
</cp:coreProperties>
</file>