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ESTADOS CIERRE 2025\ESTADOS MODIFICADOS\"/>
    </mc:Choice>
  </mc:AlternateContent>
  <xr:revisionPtr revIDLastSave="0" documentId="8_{11BA8A21-623D-4B14-BCD2-B581F66DE95B}" xr6:coauthVersionLast="47" xr6:coauthVersionMax="47" xr10:uidLastSave="{00000000-0000-0000-0000-000000000000}"/>
  <bookViews>
    <workbookView xWindow="-120" yWindow="-120" windowWidth="24240" windowHeight="13140" xr2:uid="{72CE3DFF-F68F-4C24-8274-66CF7769E662}"/>
  </bookViews>
  <sheets>
    <sheet name="Estado de 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B31" i="1"/>
  <c r="D23" i="1"/>
  <c r="D25" i="1" s="1"/>
  <c r="D33" i="1" s="1"/>
  <c r="B23" i="1"/>
  <c r="B25" i="1" s="1"/>
  <c r="B33" i="1" s="1"/>
  <c r="D18" i="1"/>
  <c r="B18" i="1"/>
  <c r="D13" i="1"/>
  <c r="D19" i="1" s="1"/>
  <c r="B13" i="1"/>
  <c r="B19" i="1" s="1"/>
</calcChain>
</file>

<file path=xl/sharedStrings.xml><?xml version="1.0" encoding="utf-8"?>
<sst xmlns="http://schemas.openxmlformats.org/spreadsheetml/2006/main" count="31" uniqueCount="31">
  <si>
    <t xml:space="preserve">                  PARQUE ZOOLOGICO NACIONAL</t>
  </si>
  <si>
    <t xml:space="preserve">                  Estado de Situación Financiera</t>
  </si>
  <si>
    <t>Del ejercicio terminado al 31 de Diciembre de 2025 y 2024</t>
  </si>
  <si>
    <t xml:space="preserve"> (Valores en RD$)</t>
  </si>
  <si>
    <t>Activos</t>
  </si>
  <si>
    <t>Activos corrientes</t>
  </si>
  <si>
    <t xml:space="preserve">Efectivo y equivalente de efectivo (Nota 7) </t>
  </si>
  <si>
    <t>Inventarios (Nota 8)</t>
  </si>
  <si>
    <t>Pagos Anticipados (Nota 9)</t>
  </si>
  <si>
    <t>Total activos corrientes</t>
  </si>
  <si>
    <t>Activos no corrientes</t>
  </si>
  <si>
    <t>Propiedad, planta y equipo neto (Nota 10)</t>
  </si>
  <si>
    <t>Activos biologicos (Nota 11)</t>
  </si>
  <si>
    <t>Total activos no corrientes</t>
  </si>
  <si>
    <t>Total activos</t>
  </si>
  <si>
    <t>Pasivos corrientes</t>
  </si>
  <si>
    <t>Cuentas por pagar a corto plazo (Nota 12)</t>
  </si>
  <si>
    <t>Total pasivos corrientes</t>
  </si>
  <si>
    <t>Total pasivos</t>
  </si>
  <si>
    <t>Activos Netos/Patrimonio (Nota 13)</t>
  </si>
  <si>
    <t>Capital</t>
  </si>
  <si>
    <t xml:space="preserve">Resultados positivos (ahorro)/negativo (desahorro) </t>
  </si>
  <si>
    <t>Resultado acumulado</t>
  </si>
  <si>
    <t>Patrimonio Neto</t>
  </si>
  <si>
    <t>Total de pasivo y Patrimonio</t>
  </si>
  <si>
    <t>Las notas en las páginas 7 a 19 son parte integral de estos Estados Financieros.</t>
  </si>
  <si>
    <t>_______________________________</t>
  </si>
  <si>
    <t>Firma del Director  o Presidente</t>
  </si>
  <si>
    <t>Firma del Enc. Administrativo y Financiero</t>
  </si>
  <si>
    <t>___________________________</t>
  </si>
  <si>
    <t>Firma del 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</si>
</sst>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4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1"/>
    </xf>
    <xf numFmtId="43" fontId="6" fillId="0" borderId="0" xfId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3" fillId="0" borderId="0" xfId="0" applyNumberFormat="1" applyFont="1"/>
    <xf numFmtId="43" fontId="4" fillId="0" borderId="1" xfId="1" applyFont="1" applyFill="1" applyBorder="1" applyAlignment="1">
      <alignment horizontal="center" vertical="center" wrapText="1"/>
    </xf>
    <xf numFmtId="43" fontId="4" fillId="0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3" fontId="7" fillId="0" borderId="0" xfId="1" applyFont="1" applyFill="1" applyAlignment="1">
      <alignment horizontal="center" vertical="center" wrapText="1"/>
    </xf>
    <xf numFmtId="0" fontId="6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left" vertical="center" wrapText="1" indent="1"/>
    </xf>
    <xf numFmtId="43" fontId="3" fillId="0" borderId="0" xfId="1" applyFont="1" applyFill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3" fontId="6" fillId="0" borderId="0" xfId="1" applyFont="1" applyFill="1" applyAlignment="1">
      <alignment horizontal="right" vertical="center" wrapText="1"/>
    </xf>
    <xf numFmtId="43" fontId="6" fillId="0" borderId="2" xfId="1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 wrapText="1"/>
    </xf>
    <xf numFmtId="43" fontId="8" fillId="0" borderId="0" xfId="1" applyFont="1" applyFill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0" fontId="9" fillId="0" borderId="0" xfId="0" applyFont="1"/>
    <xf numFmtId="43" fontId="4" fillId="0" borderId="0" xfId="1" applyFont="1" applyFill="1" applyBorder="1" applyAlignment="1">
      <alignment horizontal="center" vertical="center" wrapText="1"/>
    </xf>
    <xf numFmtId="43" fontId="9" fillId="0" borderId="0" xfId="0" applyNumberFormat="1" applyFont="1"/>
    <xf numFmtId="43" fontId="9" fillId="0" borderId="3" xfId="0" applyNumberFormat="1" applyFont="1" applyBorder="1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indent="1"/>
    </xf>
    <xf numFmtId="0" fontId="3" fillId="0" borderId="0" xfId="0" applyFont="1" applyAlignment="1">
      <alignment horizontal="center"/>
    </xf>
    <xf numFmtId="0" fontId="3" fillId="0" borderId="2" xfId="0" applyFont="1" applyBorder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32109</xdr:colOff>
      <xdr:row>0</xdr:row>
      <xdr:rowOff>74916</xdr:rowOff>
    </xdr:from>
    <xdr:to>
      <xdr:col>0</xdr:col>
      <xdr:colOff>1287217</xdr:colOff>
      <xdr:row>5</xdr:row>
      <xdr:rowOff>42808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3C4594-A937-4DEB-AC5F-FC9CB748A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09" y="74916"/>
          <a:ext cx="1255108" cy="1006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7FE7A-EF07-4C49-9254-414DEB1BE61E}">
  <dimension ref="A1:G47"/>
  <sheetViews>
    <sheetView tabSelected="1" zoomScale="89" zoomScaleNormal="89" workbookViewId="0">
      <selection activeCell="F20" sqref="F20"/>
    </sheetView>
  </sheetViews>
  <sheetFormatPr baseColWidth="10" defaultRowHeight="15.75" x14ac:dyDescent="0.25"/>
  <cols>
    <col min="1" max="1" width="58.140625" style="2" customWidth="1"/>
    <col min="2" max="2" width="19.140625" style="2" customWidth="1"/>
    <col min="3" max="3" width="3" style="2" customWidth="1"/>
    <col min="4" max="4" width="17.5703125" style="2" customWidth="1"/>
    <col min="5" max="5" width="12.7109375" style="2" customWidth="1"/>
    <col min="6" max="6" width="19.42578125" style="2" customWidth="1"/>
    <col min="7" max="7" width="15.140625" style="2" customWidth="1"/>
    <col min="8" max="16384" width="11.42578125" style="2"/>
  </cols>
  <sheetData>
    <row r="1" spans="1:6" x14ac:dyDescent="0.25">
      <c r="A1" s="1" t="s">
        <v>0</v>
      </c>
      <c r="B1" s="1"/>
      <c r="C1" s="1"/>
      <c r="D1" s="1"/>
    </row>
    <row r="2" spans="1:6" x14ac:dyDescent="0.25">
      <c r="A2" s="3" t="s">
        <v>1</v>
      </c>
      <c r="B2" s="3"/>
      <c r="C2" s="3"/>
      <c r="D2" s="3"/>
    </row>
    <row r="3" spans="1:6" ht="18.75" x14ac:dyDescent="0.25">
      <c r="A3" s="1" t="s">
        <v>2</v>
      </c>
      <c r="B3" s="1"/>
      <c r="C3" s="1"/>
      <c r="D3" s="1"/>
      <c r="E3" s="1"/>
      <c r="F3" s="4"/>
    </row>
    <row r="4" spans="1:6" x14ac:dyDescent="0.25">
      <c r="A4" s="3" t="s">
        <v>3</v>
      </c>
      <c r="B4" s="3"/>
      <c r="C4" s="3"/>
      <c r="D4" s="3"/>
    </row>
    <row r="5" spans="1:6" x14ac:dyDescent="0.25">
      <c r="A5" s="5"/>
      <c r="B5" s="5"/>
      <c r="C5" s="5"/>
      <c r="D5" s="5"/>
    </row>
    <row r="6" spans="1:6" x14ac:dyDescent="0.25">
      <c r="A6" s="5"/>
      <c r="B6" s="5"/>
      <c r="C6" s="5"/>
      <c r="D6" s="5"/>
    </row>
    <row r="7" spans="1:6" ht="12.75" customHeight="1" x14ac:dyDescent="0.25">
      <c r="A7" s="6"/>
      <c r="B7" s="7">
        <v>2025</v>
      </c>
      <c r="C7" s="7"/>
      <c r="D7" s="7">
        <v>2024</v>
      </c>
    </row>
    <row r="8" spans="1:6" x14ac:dyDescent="0.25">
      <c r="A8" s="8" t="s">
        <v>4</v>
      </c>
      <c r="B8" s="6"/>
      <c r="C8" s="6"/>
      <c r="D8" s="6"/>
    </row>
    <row r="9" spans="1:6" x14ac:dyDescent="0.25">
      <c r="A9" s="8" t="s">
        <v>5</v>
      </c>
      <c r="B9" s="6"/>
      <c r="C9" s="6"/>
      <c r="D9" s="6"/>
    </row>
    <row r="10" spans="1:6" x14ac:dyDescent="0.25">
      <c r="A10" s="9" t="s">
        <v>6</v>
      </c>
      <c r="B10" s="10">
        <v>10486141.48</v>
      </c>
      <c r="C10" s="11"/>
      <c r="D10" s="10">
        <v>12063509.66</v>
      </c>
    </row>
    <row r="11" spans="1:6" x14ac:dyDescent="0.25">
      <c r="A11" s="9" t="s">
        <v>7</v>
      </c>
      <c r="B11" s="10">
        <v>6063930.0099999998</v>
      </c>
      <c r="C11" s="11"/>
      <c r="D11" s="10">
        <v>7435343.8700000001</v>
      </c>
    </row>
    <row r="12" spans="1:6" x14ac:dyDescent="0.25">
      <c r="A12" s="9" t="s">
        <v>8</v>
      </c>
      <c r="B12" s="10">
        <v>151702.78</v>
      </c>
      <c r="C12" s="11"/>
      <c r="D12" s="10"/>
      <c r="F12" s="12"/>
    </row>
    <row r="13" spans="1:6" ht="16.5" thickBot="1" x14ac:dyDescent="0.3">
      <c r="A13" s="8" t="s">
        <v>9</v>
      </c>
      <c r="B13" s="13">
        <f>SUM(B10:B12)</f>
        <v>16701774.27</v>
      </c>
      <c r="C13" s="7"/>
      <c r="D13" s="13">
        <f>SUM(D10:D12)</f>
        <v>19498853.530000001</v>
      </c>
    </row>
    <row r="14" spans="1:6" ht="6.75" customHeight="1" thickTop="1" x14ac:dyDescent="0.25">
      <c r="A14" s="8"/>
      <c r="B14" s="7"/>
      <c r="C14" s="7"/>
      <c r="D14" s="14"/>
    </row>
    <row r="15" spans="1:6" x14ac:dyDescent="0.25">
      <c r="A15" s="8" t="s">
        <v>10</v>
      </c>
      <c r="B15" s="15"/>
      <c r="C15" s="15"/>
      <c r="D15" s="16"/>
    </row>
    <row r="16" spans="1:6" x14ac:dyDescent="0.25">
      <c r="A16" s="9" t="s">
        <v>11</v>
      </c>
      <c r="B16" s="10">
        <v>77654610.939999998</v>
      </c>
      <c r="C16" s="11"/>
      <c r="D16" s="10">
        <v>75090136.400000006</v>
      </c>
    </row>
    <row r="17" spans="1:7" x14ac:dyDescent="0.25">
      <c r="A17" s="17" t="s">
        <v>12</v>
      </c>
      <c r="B17" s="10">
        <v>1351243.55</v>
      </c>
      <c r="C17" s="11"/>
      <c r="D17" s="10">
        <v>1231200</v>
      </c>
    </row>
    <row r="18" spans="1:7" x14ac:dyDescent="0.25">
      <c r="A18" s="8" t="s">
        <v>13</v>
      </c>
      <c r="B18" s="14">
        <f>SUM(B16:B17)</f>
        <v>79005854.489999995</v>
      </c>
      <c r="C18" s="7"/>
      <c r="D18" s="14">
        <f>SUM(D16:D17)</f>
        <v>76321336.400000006</v>
      </c>
    </row>
    <row r="19" spans="1:7" ht="16.5" thickBot="1" x14ac:dyDescent="0.3">
      <c r="A19" s="8" t="s">
        <v>14</v>
      </c>
      <c r="B19" s="13">
        <f>+B13+B18</f>
        <v>95707628.75999999</v>
      </c>
      <c r="C19" s="7"/>
      <c r="D19" s="13">
        <f>+D13+D18</f>
        <v>95820189.930000007</v>
      </c>
      <c r="F19" s="12"/>
    </row>
    <row r="20" spans="1:7" ht="16.5" thickTop="1" x14ac:dyDescent="0.25">
      <c r="A20" s="18" t="s">
        <v>15</v>
      </c>
      <c r="B20" s="6"/>
      <c r="C20" s="6"/>
      <c r="D20" s="19"/>
    </row>
    <row r="21" spans="1:7" x14ac:dyDescent="0.25">
      <c r="A21" s="18"/>
      <c r="B21" s="20"/>
      <c r="C21" s="20"/>
      <c r="D21" s="21"/>
      <c r="F21" s="12"/>
    </row>
    <row r="22" spans="1:7" x14ac:dyDescent="0.25">
      <c r="A22" s="17" t="s">
        <v>16</v>
      </c>
      <c r="B22" s="22">
        <v>1889087.83</v>
      </c>
      <c r="C22" s="11"/>
      <c r="D22" s="22">
        <v>539345</v>
      </c>
    </row>
    <row r="23" spans="1:7" ht="16.5" thickBot="1" x14ac:dyDescent="0.3">
      <c r="A23" s="8" t="s">
        <v>17</v>
      </c>
      <c r="B23" s="13">
        <f>SUM(B22)</f>
        <v>1889087.83</v>
      </c>
      <c r="C23" s="7"/>
      <c r="D23" s="13">
        <f>SUM(D22)</f>
        <v>539345</v>
      </c>
      <c r="F23" s="12"/>
    </row>
    <row r="24" spans="1:7" ht="8.25" customHeight="1" thickTop="1" x14ac:dyDescent="0.25">
      <c r="A24" s="8"/>
      <c r="B24" s="7"/>
      <c r="C24" s="7"/>
      <c r="D24" s="14"/>
    </row>
    <row r="25" spans="1:7" ht="16.5" thickBot="1" x14ac:dyDescent="0.3">
      <c r="A25" s="8" t="s">
        <v>18</v>
      </c>
      <c r="B25" s="23">
        <f>B23</f>
        <v>1889087.83</v>
      </c>
      <c r="C25" s="7"/>
      <c r="D25" s="23">
        <f>+D23</f>
        <v>539345</v>
      </c>
      <c r="F25" s="12"/>
      <c r="G25" s="12"/>
    </row>
    <row r="26" spans="1:7" ht="9" customHeight="1" thickTop="1" x14ac:dyDescent="0.25">
      <c r="A26" s="8"/>
      <c r="B26" s="7"/>
      <c r="C26" s="7"/>
      <c r="D26" s="14"/>
    </row>
    <row r="27" spans="1:7" x14ac:dyDescent="0.25">
      <c r="A27" s="8" t="s">
        <v>19</v>
      </c>
      <c r="B27" s="6"/>
      <c r="C27" s="6"/>
      <c r="D27" s="19"/>
      <c r="F27" s="12"/>
    </row>
    <row r="28" spans="1:7" ht="15.75" customHeight="1" x14ac:dyDescent="0.25">
      <c r="A28" s="9" t="s">
        <v>20</v>
      </c>
      <c r="B28" s="24">
        <v>156228</v>
      </c>
      <c r="C28" s="11"/>
      <c r="D28" s="24">
        <v>156228</v>
      </c>
    </row>
    <row r="29" spans="1:7" x14ac:dyDescent="0.25">
      <c r="A29" s="9" t="s">
        <v>21</v>
      </c>
      <c r="B29" s="24">
        <v>3458286.9</v>
      </c>
      <c r="C29" s="11"/>
      <c r="D29" s="24">
        <v>15413579.9</v>
      </c>
    </row>
    <row r="30" spans="1:7" x14ac:dyDescent="0.25">
      <c r="A30" s="9" t="s">
        <v>22</v>
      </c>
      <c r="B30" s="25">
        <v>90204026.030000001</v>
      </c>
      <c r="C30" s="11"/>
      <c r="D30" s="25">
        <v>79711037.030000001</v>
      </c>
      <c r="F30" s="12"/>
    </row>
    <row r="31" spans="1:7" s="27" customFormat="1" ht="16.5" thickBot="1" x14ac:dyDescent="0.3">
      <c r="A31" s="26" t="s">
        <v>23</v>
      </c>
      <c r="B31" s="13">
        <f>SUM(B28:B30)</f>
        <v>93818540.930000007</v>
      </c>
      <c r="C31" s="7"/>
      <c r="D31" s="13">
        <f>SUM(D28:D30)</f>
        <v>95280844.930000007</v>
      </c>
    </row>
    <row r="32" spans="1:7" s="27" customFormat="1" ht="16.5" thickTop="1" x14ac:dyDescent="0.25">
      <c r="A32" s="26"/>
      <c r="B32" s="28"/>
      <c r="C32" s="7"/>
      <c r="D32" s="28"/>
      <c r="F32" s="29"/>
    </row>
    <row r="33" spans="1:6" ht="16.5" thickBot="1" x14ac:dyDescent="0.3">
      <c r="A33" s="26" t="s">
        <v>24</v>
      </c>
      <c r="B33" s="30">
        <f>B25+B31</f>
        <v>95707628.760000005</v>
      </c>
      <c r="D33" s="30">
        <f>D25+D31</f>
        <v>95820189.930000007</v>
      </c>
    </row>
    <row r="34" spans="1:6" ht="16.5" thickTop="1" x14ac:dyDescent="0.25">
      <c r="F34" s="12"/>
    </row>
    <row r="36" spans="1:6" x14ac:dyDescent="0.25">
      <c r="A36" s="31" t="s">
        <v>25</v>
      </c>
      <c r="B36" s="32"/>
    </row>
    <row r="41" spans="1:6" x14ac:dyDescent="0.25">
      <c r="A41" s="33" t="s">
        <v>26</v>
      </c>
      <c r="B41" s="34"/>
      <c r="C41" s="34"/>
      <c r="D41" s="34"/>
    </row>
    <row r="42" spans="1:6" x14ac:dyDescent="0.25">
      <c r="A42" s="33" t="s">
        <v>27</v>
      </c>
      <c r="B42" s="35" t="s">
        <v>28</v>
      </c>
      <c r="C42" s="35"/>
      <c r="D42" s="35"/>
    </row>
    <row r="43" spans="1:6" x14ac:dyDescent="0.25">
      <c r="A43" s="33"/>
      <c r="B43" s="33"/>
      <c r="C43" s="33"/>
      <c r="D43" s="33"/>
    </row>
    <row r="46" spans="1:6" x14ac:dyDescent="0.25">
      <c r="A46" s="35" t="s">
        <v>29</v>
      </c>
      <c r="B46" s="35"/>
      <c r="C46" s="35"/>
      <c r="D46" s="35"/>
    </row>
    <row r="47" spans="1:6" x14ac:dyDescent="0.25">
      <c r="A47" s="35" t="s">
        <v>30</v>
      </c>
      <c r="B47" s="35"/>
      <c r="C47" s="35"/>
      <c r="D47" s="35"/>
    </row>
  </sheetData>
  <mergeCells count="8">
    <mergeCell ref="A46:D46"/>
    <mergeCell ref="A47:D47"/>
    <mergeCell ref="A1:D1"/>
    <mergeCell ref="A2:D2"/>
    <mergeCell ref="A3:E3"/>
    <mergeCell ref="A4:D4"/>
    <mergeCell ref="A20:A21"/>
    <mergeCell ref="B42:D42"/>
  </mergeCells>
  <pageMargins left="0.70866141732283472" right="0.70866141732283472" top="0.74803149606299213" bottom="0.74803149606299213" header="0.31496062992125984" footer="0.31496062992125984"/>
  <pageSetup scale="8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dcterms:created xsi:type="dcterms:W3CDTF">2026-02-03T16:19:58Z</dcterms:created>
  <dcterms:modified xsi:type="dcterms:W3CDTF">2026-02-03T16:21:00Z</dcterms:modified>
</cp:coreProperties>
</file>