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DICIEMBRE 2025\"/>
    </mc:Choice>
  </mc:AlternateContent>
  <xr:revisionPtr revIDLastSave="0" documentId="13_ncr:1_{7275275A-76D1-4DE8-871C-4786D5933658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'102'!$B$1:$AA$109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3" i="6" l="1"/>
  <c r="AA24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11" i="6"/>
  <c r="Y83" i="6"/>
  <c r="X83" i="6"/>
  <c r="W83" i="6"/>
  <c r="V83" i="6"/>
  <c r="U83" i="6"/>
  <c r="G83" i="6"/>
  <c r="F83" i="6"/>
  <c r="E83" i="6"/>
  <c r="T83" i="6"/>
  <c r="S83" i="6"/>
  <c r="AA83" i="6" l="1"/>
  <c r="J83" i="6"/>
  <c r="R83" i="6"/>
  <c r="L83" i="6"/>
  <c r="Q83" i="6" l="1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<sst xmlns="http://schemas.openxmlformats.org/spreadsheetml/2006/main" count="608" uniqueCount="140">
  <si>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</si>
  <si>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</si>
  <si>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</si>
  <si>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</si>
  <si>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</si>
  <si>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</si>
  <si>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</si>
  <si>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</si>
  <si>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</si>
  <si>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</si>
  <si>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</si>
  <si>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</si>
  <si>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</si>
  <si>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</si>
  <si>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</si>
  <si>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</si>
  <si>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</si>
  <si>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</si>
  <si>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</si>
  <si>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</si>
  <si>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</si>
  <si>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</si>
  <si>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</si>
  <si>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</si>
  <si>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</si>
  <si>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</si>
  <si>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</si>
  <si>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</si>
  <si>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</si>
  <si>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</si>
  <si>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</si>
  <si>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</si>
  <si>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</si>
  <si>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</si>
  <si>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</si>
  <si>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</si>
  <si>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</si>
  <si>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</si>
  <si>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</si>
  <si>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</si>
  <si>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</si>
  <si>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</si>
  <si>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</si>
  <si>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</si>
  <si>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</si>
  <si>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</si>
  <si>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</si>
  <si>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</si>
  <si>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</si>
  <si>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</si>
  <si>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</si>
  <si>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</si>
  <si>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</si>
  <si>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</si>
  <si>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</si>
  <si>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</si>
  <si>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</si>
  <si>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</si>
  <si>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</si>
  <si>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</si>
  <si>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</si>
  <si>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</si>
  <si>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</si>
  <si>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</si>
  <si>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</si>
  <si>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</si>
  <si>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</si>
  <si>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</si>
  <si>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</si>
  <si>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</si>
  <si>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</si>
  <si>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</si>
  <si>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</si>
  <si>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</si>
  <si>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</si>
  <si>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</si>
  <si>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</si>
  <si>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</si>
  <si>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</si>
  <si>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</si>
  <si>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</si>
  <si>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</si>
  <si>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</si>
  <si>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</si>
  <si>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</si>
  <si>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</si>
  <si>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</si>
  <si>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</si>
  <si>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</si>
  <si>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</si>
  <si>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</si>
  <si>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</si>
  <si>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</si>
  <si>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</si>
  <si>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</si>
  <si>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</si>
  <si>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</si>
  <si>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</si>
  <si>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</si>
  <si>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</si>
  <si>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</si>
  <si>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</si>
  <si>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</si>
  <si>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</si>
  <si>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</si>
  <si>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</si>
  <si>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</si>
  <si>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</si>
  <si>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</si>
  <si>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</si>
  <si>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</si>
  <si>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</si>
  <si>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</si>
  <si>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</si>
  <si>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</si>
  <si>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</si>
  <si>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</si>
  <si>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</si>
  <si>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</si>
  <si>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</si>
  <si>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</si>
  <si>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</si>
  <si>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</si>
  <si>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</si>
  <si>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</si>
  <si>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</si>
  <si>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</si>
  <si>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</si>
  <si>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</si>
  <si>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</si>
  <si>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</si>
  <si>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</si>
  <si>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</si>
  <si>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</si>
  <si>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</si>
  <si>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</si>
  <si>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</si>
  <si>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</si>
  <si>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OCTUBRE</t>
  </si>
  <si>
    <t>CORRESPONDIENTE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</si>
</sst>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J104"/>
  <sheetViews>
    <sheetView showGridLines="0" tabSelected="1" topLeftCell="C56" zoomScale="87" zoomScaleNormal="87" workbookViewId="0">
      <selection activeCell="Z84" sqref="Z84"/>
    </sheetView>
  </sheetViews>
  <sheetFormatPr baseColWidth="10" defaultColWidth="11.42578125" defaultRowHeight="15" x14ac:dyDescent="0.25"/>
  <cols>
    <col min="1" max="1" width="0.5703125" customWidth="1"/>
    <col min="2" max="2" width="70.85546875" customWidth="1"/>
    <col min="3" max="3" width="14.5703125" customWidth="1"/>
    <col min="4" max="4" width="11.28515625" customWidth="1"/>
    <col min="5" max="5" width="12.7109375" customWidth="1"/>
    <col min="6" max="6" width="11.42578125" customWidth="1"/>
    <col min="7" max="7" width="14.28515625" customWidth="1"/>
    <col min="8" max="8" width="13.140625" customWidth="1"/>
    <col min="9" max="9" width="13.85546875" customWidth="1"/>
    <col min="10" max="10" width="14.140625" customWidth="1"/>
    <col min="11" max="11" width="13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3.7109375" customWidth="1"/>
    <col min="22" max="22" width="14.28515625" customWidth="1"/>
    <col min="23" max="23" width="12.5703125" customWidth="1"/>
    <col min="24" max="24" width="12.85546875" bestFit="1" customWidth="1"/>
    <col min="25" max="26" width="12.85546875" customWidth="1"/>
    <col min="27" max="27" width="15.7109375" bestFit="1" customWidth="1"/>
    <col min="30" max="30" width="16" bestFit="1" customWidth="1"/>
  </cols>
  <sheetData>
    <row r="1" spans="2:36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2:36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36" x14ac:dyDescent="0.25">
      <c r="B3" s="132" t="s">
        <v>139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</row>
    <row r="4" spans="2:36" ht="15.75" customHeight="1" x14ac:dyDescent="0.25">
      <c r="B4" s="112" t="s">
        <v>92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</row>
    <row r="5" spans="2:36" ht="15.75" customHeight="1" x14ac:dyDescent="0.25">
      <c r="B5" s="112" t="s">
        <v>77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</row>
    <row r="6" spans="2:36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</row>
    <row r="7" spans="2:36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1"/>
    </row>
    <row r="8" spans="2:36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132</v>
      </c>
      <c r="W8" s="75" t="s">
        <v>133</v>
      </c>
      <c r="X8" s="75" t="s">
        <v>138</v>
      </c>
      <c r="Y8" s="75" t="s">
        <v>135</v>
      </c>
      <c r="Z8" s="75" t="s">
        <v>116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>
        <v>453982.47</v>
      </c>
      <c r="L11" s="63"/>
      <c r="M11" s="63"/>
      <c r="N11" s="63"/>
      <c r="O11" s="63"/>
      <c r="P11" s="63"/>
      <c r="Q11" s="63"/>
      <c r="R11" s="63"/>
      <c r="S11" s="63"/>
      <c r="T11" s="63"/>
      <c r="U11" s="63">
        <v>317129.65999999997</v>
      </c>
      <c r="V11" s="63">
        <v>552596.21</v>
      </c>
      <c r="W11" s="63">
        <v>0</v>
      </c>
      <c r="X11" s="63"/>
      <c r="Y11" s="63"/>
      <c r="Z11" s="63">
        <v>877851.41</v>
      </c>
      <c r="AA11" s="71">
        <f>+SUM(F11:Z11)</f>
        <v>3073735.5700000003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>
        <v>4448333.34</v>
      </c>
      <c r="K12" s="63">
        <v>469366.66</v>
      </c>
      <c r="L12" s="63"/>
      <c r="M12" s="63"/>
      <c r="N12" s="63"/>
      <c r="O12" s="63"/>
      <c r="P12" s="63"/>
      <c r="Q12" s="63"/>
      <c r="R12" s="63"/>
      <c r="S12" s="63"/>
      <c r="T12" s="63"/>
      <c r="U12" s="63">
        <v>173000</v>
      </c>
      <c r="V12" s="63">
        <v>-15550</v>
      </c>
      <c r="W12" s="63">
        <v>0</v>
      </c>
      <c r="X12" s="63">
        <v>15550</v>
      </c>
      <c r="Y12" s="63"/>
      <c r="Z12" s="63">
        <v>5557652.8200000003</v>
      </c>
      <c r="AA12" s="71">
        <f t="shared" ref="AA12:AA75" si="0">+SUM(F12:Z12)</f>
        <v>10648352.82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si="0"/>
        <v>0</v>
      </c>
    </row>
    <row r="14" spans="2:36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0</v>
      </c>
    </row>
    <row r="16" spans="2:36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0</v>
      </c>
    </row>
    <row r="18" spans="2:27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>
        <v>47554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>
        <v>121811.4</v>
      </c>
      <c r="V18" s="63">
        <v>28579.599999999999</v>
      </c>
      <c r="W18" s="63">
        <v>0</v>
      </c>
      <c r="X18" s="63"/>
      <c r="Y18" s="63"/>
      <c r="Z18" s="63">
        <v>500</v>
      </c>
      <c r="AA18" s="71">
        <f t="shared" si="0"/>
        <v>198445</v>
      </c>
    </row>
    <row r="19" spans="2:27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>
        <v>291138</v>
      </c>
      <c r="J19" s="63"/>
      <c r="K19" s="63">
        <v>12800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>
        <v>15350</v>
      </c>
      <c r="Y19" s="63"/>
      <c r="Z19" s="63">
        <v>500</v>
      </c>
      <c r="AA19" s="71">
        <f t="shared" si="0"/>
        <v>319788</v>
      </c>
    </row>
    <row r="20" spans="2:27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>
        <v>79225.94</v>
      </c>
      <c r="K20" s="63">
        <v>186328.02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>
        <v>20000</v>
      </c>
      <c r="X20" s="63"/>
      <c r="Y20" s="63"/>
      <c r="Z20" s="63">
        <v>1000</v>
      </c>
      <c r="AA20" s="71">
        <f t="shared" si="0"/>
        <v>286553.95999999996</v>
      </c>
    </row>
    <row r="21" spans="2:27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>
        <v>124127</v>
      </c>
      <c r="K21" s="63">
        <v>72274.42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>
        <v>21240</v>
      </c>
      <c r="W21" s="63">
        <v>-21240</v>
      </c>
      <c r="X21" s="63">
        <v>42480</v>
      </c>
      <c r="Y21" s="63">
        <v>21240</v>
      </c>
      <c r="Z21" s="63"/>
      <c r="AA21" s="71">
        <f t="shared" si="0"/>
        <v>531074.52</v>
      </c>
    </row>
    <row r="22" spans="2:27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>
        <v>515383.38</v>
      </c>
      <c r="J22" s="63">
        <v>25950.48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541333.86</v>
      </c>
    </row>
    <row r="23" spans="2:27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>
        <v>5664</v>
      </c>
      <c r="J23" s="63">
        <v>102306</v>
      </c>
      <c r="K23" s="63">
        <v>28084</v>
      </c>
      <c r="L23" s="63"/>
      <c r="M23" s="63"/>
      <c r="N23" s="63"/>
      <c r="O23" s="63"/>
      <c r="P23" s="63"/>
      <c r="Q23" s="63"/>
      <c r="R23" s="63"/>
      <c r="S23" s="63"/>
      <c r="T23" s="63"/>
      <c r="U23" s="63">
        <v>10738</v>
      </c>
      <c r="V23" s="63">
        <v>200564.6</v>
      </c>
      <c r="W23" s="63">
        <v>126024</v>
      </c>
      <c r="X23" s="63">
        <v>18526</v>
      </c>
      <c r="Y23" s="63">
        <v>28910</v>
      </c>
      <c r="Z23" s="63">
        <v>42710</v>
      </c>
      <c r="AA23" s="71">
        <f t="shared" si="0"/>
        <v>571255.6</v>
      </c>
    </row>
    <row r="24" spans="2:27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275297.52</v>
      </c>
      <c r="H24" s="64">
        <v>163009.32</v>
      </c>
      <c r="I24" s="63">
        <v>214780.27</v>
      </c>
      <c r="J24" s="63">
        <v>56518.6</v>
      </c>
      <c r="K24" s="63">
        <v>15781.45</v>
      </c>
      <c r="L24" s="101"/>
      <c r="M24" s="63"/>
      <c r="N24" s="63"/>
      <c r="O24" s="63"/>
      <c r="P24" s="63"/>
      <c r="Q24" s="63"/>
      <c r="R24" s="63"/>
      <c r="S24" s="63"/>
      <c r="T24" s="63"/>
      <c r="U24" s="63">
        <v>16420.39</v>
      </c>
      <c r="V24" s="63">
        <v>147118.67000000001</v>
      </c>
      <c r="W24" s="63">
        <v>76260</v>
      </c>
      <c r="X24" s="63">
        <v>159810.31</v>
      </c>
      <c r="Y24" s="63">
        <v>211240.02</v>
      </c>
      <c r="Z24" s="63">
        <v>219112.82</v>
      </c>
      <c r="AA24" s="71">
        <f>+SUM(F24:Z24)</f>
        <v>1559555.28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>
        <v>241900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>
        <v>138650</v>
      </c>
      <c r="AA25" s="71">
        <f t="shared" si="0"/>
        <v>382308.2</v>
      </c>
    </row>
    <row r="26" spans="2:27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>
        <v>1336875.45</v>
      </c>
      <c r="J27" s="63">
        <v>649152</v>
      </c>
      <c r="K27" s="63">
        <v>953166.63</v>
      </c>
      <c r="L27" s="63"/>
      <c r="M27" s="63"/>
      <c r="N27" s="63"/>
      <c r="O27" s="63"/>
      <c r="P27" s="63"/>
      <c r="Q27" s="63"/>
      <c r="R27" s="63"/>
      <c r="S27" s="63"/>
      <c r="T27" s="63"/>
      <c r="U27" s="63">
        <v>638301</v>
      </c>
      <c r="V27" s="63">
        <v>78626</v>
      </c>
      <c r="W27" s="63">
        <v>421829.14</v>
      </c>
      <c r="X27" s="63">
        <v>912717</v>
      </c>
      <c r="Y27" s="63">
        <v>25011</v>
      </c>
      <c r="Z27" s="63">
        <v>348854.64</v>
      </c>
      <c r="AA27" s="71">
        <f t="shared" si="0"/>
        <v>6373438.8599999994</v>
      </c>
    </row>
    <row r="28" spans="2:27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>
        <v>2201.88</v>
      </c>
      <c r="K28" s="63">
        <v>51444.89</v>
      </c>
      <c r="L28" s="63"/>
      <c r="M28" s="63"/>
      <c r="N28" s="63"/>
      <c r="O28" s="63"/>
      <c r="P28" s="63"/>
      <c r="Q28" s="63"/>
      <c r="R28" s="63"/>
      <c r="S28" s="63"/>
      <c r="T28" s="63"/>
      <c r="U28" s="63">
        <v>41308.26</v>
      </c>
      <c r="V28" s="63"/>
      <c r="W28" s="63">
        <v>1328.99</v>
      </c>
      <c r="X28" s="63"/>
      <c r="Y28" s="63">
        <v>53312.4</v>
      </c>
      <c r="Z28" s="63"/>
      <c r="AA28" s="71">
        <f t="shared" si="0"/>
        <v>149596.42000000001</v>
      </c>
    </row>
    <row r="29" spans="2:27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>
        <v>240300.66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>
        <v>164390.51999999999</v>
      </c>
      <c r="W29" s="63">
        <v>6056.35</v>
      </c>
      <c r="X29" s="63">
        <v>7662.32</v>
      </c>
      <c r="Y29" s="63"/>
      <c r="Z29" s="63">
        <v>202100.96</v>
      </c>
      <c r="AA29" s="71">
        <f t="shared" si="0"/>
        <v>727702.00999999989</v>
      </c>
    </row>
    <row r="30" spans="2:27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>
        <v>78392.240000000005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>
        <v>84066.53</v>
      </c>
      <c r="X30" s="63"/>
      <c r="Y30" s="63"/>
      <c r="Z30" s="63">
        <v>30000</v>
      </c>
      <c r="AA30" s="71">
        <f t="shared" si="0"/>
        <v>218431.11</v>
      </c>
    </row>
    <row r="31" spans="2:27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>
        <v>1357</v>
      </c>
      <c r="J31" s="63">
        <v>6744.83</v>
      </c>
      <c r="K31" s="63">
        <v>423169.48</v>
      </c>
      <c r="L31" s="63"/>
      <c r="M31" s="63"/>
      <c r="N31" s="63"/>
      <c r="O31" s="63"/>
      <c r="P31" s="63"/>
      <c r="Q31" s="63"/>
      <c r="R31" s="63"/>
      <c r="S31" s="63"/>
      <c r="T31" s="63"/>
      <c r="U31" s="63">
        <v>18660.52</v>
      </c>
      <c r="V31" s="63">
        <v>472</v>
      </c>
      <c r="W31" s="63">
        <v>2627.03</v>
      </c>
      <c r="X31" s="63">
        <v>108512.8</v>
      </c>
      <c r="Y31" s="63"/>
      <c r="Z31" s="63"/>
      <c r="AA31" s="71">
        <f t="shared" si="0"/>
        <v>561543.66</v>
      </c>
    </row>
    <row r="32" spans="2:27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>
        <v>521798.55</v>
      </c>
      <c r="J32" s="63">
        <v>23339.63</v>
      </c>
      <c r="K32" s="63">
        <v>782067.87</v>
      </c>
      <c r="L32" s="63"/>
      <c r="M32" s="63"/>
      <c r="N32" s="63"/>
      <c r="O32" s="63"/>
      <c r="P32" s="63"/>
      <c r="Q32" s="63"/>
      <c r="R32" s="63"/>
      <c r="S32" s="63"/>
      <c r="T32" s="63"/>
      <c r="U32" s="63">
        <v>339328.37</v>
      </c>
      <c r="V32" s="63">
        <v>417862.42</v>
      </c>
      <c r="W32" s="63">
        <v>235708.27</v>
      </c>
      <c r="X32" s="63">
        <v>273402.39</v>
      </c>
      <c r="Y32" s="63">
        <v>38472.35</v>
      </c>
      <c r="Z32" s="63">
        <v>106194.35</v>
      </c>
      <c r="AA32" s="71">
        <f t="shared" si="0"/>
        <v>3053899.72</v>
      </c>
    </row>
    <row r="33" spans="2:27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>
        <v>1398093.65</v>
      </c>
      <c r="J33" s="63">
        <v>284123.43</v>
      </c>
      <c r="K33" s="63">
        <v>762342.5</v>
      </c>
      <c r="L33" s="63"/>
      <c r="M33" s="63"/>
      <c r="N33" s="63"/>
      <c r="O33" s="63"/>
      <c r="P33" s="63"/>
      <c r="Q33" s="63"/>
      <c r="R33" s="63"/>
      <c r="S33" s="63"/>
      <c r="T33" s="63"/>
      <c r="U33" s="63">
        <v>75892.5</v>
      </c>
      <c r="V33" s="63">
        <v>419624.34</v>
      </c>
      <c r="W33" s="63">
        <v>895208.12</v>
      </c>
      <c r="X33" s="63">
        <v>177108.19</v>
      </c>
      <c r="Y33" s="63">
        <v>271581.96000000002</v>
      </c>
      <c r="Z33" s="63">
        <v>248536.14</v>
      </c>
      <c r="AA33" s="71">
        <f t="shared" si="0"/>
        <v>4817258.04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>
        <v>322380.75</v>
      </c>
      <c r="J35" s="63">
        <v>981035.81</v>
      </c>
      <c r="K35" s="63">
        <v>666011.11</v>
      </c>
      <c r="L35" s="63"/>
      <c r="M35" s="63"/>
      <c r="N35" s="63"/>
      <c r="O35" s="63"/>
      <c r="P35" s="63"/>
      <c r="Q35" s="63"/>
      <c r="R35" s="63"/>
      <c r="S35" s="63"/>
      <c r="T35" s="63"/>
      <c r="U35" s="63">
        <v>641563.36</v>
      </c>
      <c r="V35" s="63">
        <v>645455.37</v>
      </c>
      <c r="W35" s="63">
        <v>1092233.74</v>
      </c>
      <c r="X35" s="63">
        <v>811951.37</v>
      </c>
      <c r="Y35" s="63">
        <v>137995.45000000001</v>
      </c>
      <c r="Z35" s="63">
        <v>205216.25</v>
      </c>
      <c r="AA35" s="71">
        <f t="shared" si="0"/>
        <v>6721307.8900000006</v>
      </c>
    </row>
    <row r="36" spans="2:27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>
        <v>59263.76</v>
      </c>
      <c r="K53" s="63">
        <v>58765.59</v>
      </c>
      <c r="L53" s="63"/>
      <c r="M53" s="63"/>
      <c r="N53" s="63"/>
      <c r="O53" s="63"/>
      <c r="P53" s="63"/>
      <c r="Q53" s="63"/>
      <c r="R53" s="63"/>
      <c r="S53" s="63"/>
      <c r="T53" s="63"/>
      <c r="U53" s="63">
        <v>82328.86</v>
      </c>
      <c r="V53" s="63">
        <v>8496</v>
      </c>
      <c r="W53" s="63">
        <v>11482.9</v>
      </c>
      <c r="X53" s="63">
        <v>299601.15000000002</v>
      </c>
      <c r="Y53" s="63"/>
      <c r="Z53" s="63">
        <v>12432.48</v>
      </c>
      <c r="AA53" s="71">
        <f t="shared" si="0"/>
        <v>696855.74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>
        <v>174403.20000000001</v>
      </c>
      <c r="X54" s="63"/>
      <c r="Y54" s="63"/>
      <c r="Z54" s="63"/>
      <c r="AA54" s="71">
        <f t="shared" si="0"/>
        <v>174403.20000000001</v>
      </c>
    </row>
    <row r="55" spans="2:27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>
        <v>20260</v>
      </c>
      <c r="J55" s="63"/>
      <c r="K55" s="63">
        <v>92097.88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>
        <v>1400</v>
      </c>
      <c r="X55" s="63">
        <v>33395.050000000003</v>
      </c>
      <c r="Y55" s="63"/>
      <c r="Z55" s="63"/>
      <c r="AA55" s="71">
        <f t="shared" si="0"/>
        <v>147152.93</v>
      </c>
    </row>
    <row r="56" spans="2:27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>
        <v>565903.22</v>
      </c>
      <c r="J57" s="63">
        <v>14295</v>
      </c>
      <c r="K57" s="63">
        <v>88405.95</v>
      </c>
      <c r="L57" s="63"/>
      <c r="M57" s="63"/>
      <c r="N57" s="63"/>
      <c r="O57" s="63"/>
      <c r="P57" s="63"/>
      <c r="Q57" s="63"/>
      <c r="R57" s="63"/>
      <c r="S57" s="63"/>
      <c r="T57" s="63"/>
      <c r="U57" s="63">
        <v>45465.4</v>
      </c>
      <c r="V57" s="63">
        <v>297493.48</v>
      </c>
      <c r="W57" s="63">
        <v>504325.55</v>
      </c>
      <c r="X57" s="63">
        <v>124930.29</v>
      </c>
      <c r="Y57" s="63">
        <v>5874</v>
      </c>
      <c r="Z57" s="63">
        <v>20060</v>
      </c>
      <c r="AA57" s="71">
        <f t="shared" si="0"/>
        <v>1670202.91</v>
      </c>
    </row>
    <row r="58" spans="2:27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>
        <v>88500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>
        <v>5999.99</v>
      </c>
      <c r="V58" s="63"/>
      <c r="W58" s="63"/>
      <c r="X58" s="63"/>
      <c r="Y58" s="63">
        <v>28139.1</v>
      </c>
      <c r="Z58" s="63"/>
      <c r="AA58" s="71">
        <f t="shared" si="0"/>
        <v>122639.09</v>
      </c>
    </row>
    <row r="59" spans="2:27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>
        <v>752760</v>
      </c>
      <c r="Y59" s="63"/>
      <c r="Z59" s="63"/>
      <c r="AA59" s="71">
        <f t="shared" si="0"/>
        <v>752760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+SUM(F76:Z76)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0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0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0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1049819.7899999998</v>
      </c>
      <c r="H83" s="87">
        <f t="shared" ref="H83:I83" si="2">SUM(H11:H82)</f>
        <v>3669045.14</v>
      </c>
      <c r="I83" s="87">
        <f t="shared" si="2"/>
        <v>5241188.2699999986</v>
      </c>
      <c r="J83" s="87">
        <f>SUM(J11:J82)</f>
        <v>6945117.6999999993</v>
      </c>
      <c r="K83" s="87">
        <f t="shared" ref="K83:Q83" si="3">SUM(K11:K82)</f>
        <v>5676681.8200000012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2527947.71</v>
      </c>
      <c r="V83" s="87">
        <f>SUM(V11:V72)</f>
        <v>2966969.21</v>
      </c>
      <c r="W83" s="87">
        <f>SUM(W10:W82)</f>
        <v>3631713.82</v>
      </c>
      <c r="X83" s="87">
        <f>SUM(X11:X82)</f>
        <v>3753756.87</v>
      </c>
      <c r="Y83" s="87">
        <f>SUM(Y10:Y82)</f>
        <v>821776.27999999991</v>
      </c>
      <c r="Z83" s="87">
        <f>SUM(Z11:Z82)</f>
        <v>8011371.8700000001</v>
      </c>
      <c r="AA83" s="87">
        <f>SUM(AA11:AA82)</f>
        <v>44299594.390000008</v>
      </c>
      <c r="AD83" s="102"/>
    </row>
    <row r="84" spans="2:30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 t="s">
        <v>117</v>
      </c>
      <c r="AA84" s="91"/>
    </row>
    <row r="88" spans="2:30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2:30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2:30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2:30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2:30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2:30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2:30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</row>
    <row r="95" spans="2:30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2:30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</row>
    <row r="97" spans="2:27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</row>
    <row r="98" spans="2:27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</row>
    <row r="100" spans="2:27" x14ac:dyDescent="0.25">
      <c r="B100" s="44"/>
      <c r="C100" s="42"/>
      <c r="D100" s="42"/>
      <c r="E100" s="42"/>
      <c r="F100" s="42"/>
    </row>
    <row r="102" spans="2:27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</row>
    <row r="103" spans="2:27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</row>
    <row r="104" spans="2:27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</sheetData>
  <mergeCells count="12">
    <mergeCell ref="B1:AA1"/>
    <mergeCell ref="B2:AA2"/>
    <mergeCell ref="B3:AA3"/>
    <mergeCell ref="B4:AA4"/>
    <mergeCell ref="B5:AA5"/>
    <mergeCell ref="B102:AA102"/>
    <mergeCell ref="B6:AA6"/>
    <mergeCell ref="B7:B8"/>
    <mergeCell ref="C7:C8"/>
    <mergeCell ref="D7:D8"/>
    <mergeCell ref="E7:E8"/>
    <mergeCell ref="F7:AA7"/>
  </mergeCells>
  <pageMargins left="0.19685039370078741" right="0.23622047244094491" top="0.35433070866141736" bottom="0.74803149606299213" header="0.31496062992125984" footer="0.31496062992125984"/>
  <pageSetup paperSize="5" scale="60" orientation="landscape" horizontalDpi="4294967293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2026-01-20T12:46:54Z</cp:lastPrinted>
  <dcterms:created xsi:type="dcterms:W3CDTF">2021-07-29T18:58:50Z</dcterms:created>
  <dcterms:modified xsi:type="dcterms:W3CDTF">2026-01-20T12:59:57Z</dcterms:modified>
</cp:coreProperties>
</file>