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5\NOVIEMBRE 2025\"/>
    </mc:Choice>
  </mc:AlternateContent>
  <xr:revisionPtr revIDLastSave="0" documentId="13_ncr:1_{A3B878E4-9991-4396-880B-A08C42DFE63F}" xr6:coauthVersionLast="47" xr6:coauthVersionMax="47" xr10:uidLastSave="{00000000-0000-0000-0000-000000000000}"/>
  <bookViews>
    <workbookView xWindow="-120" yWindow="-120" windowWidth="24240" windowHeight="13140" firstSheet="2" activeTab="2" xr2:uid="{784E5D24-0E0A-4A1C-AEDB-8C414D77F257}"/>
  </bookViews>
  <sheets>
    <sheet name="P1 Presupuesto Aprobado" sheetId="1" state="hidden" r:id="rId1"/>
    <sheet name="FONDO 100" sheetId="2" state="hidden" r:id="rId2"/>
    <sheet name="102" sheetId="6" r:id="rId3"/>
    <sheet name="FONDO 102" sheetId="5" state="hidden" r:id="rId4"/>
    <sheet name="P3 Ejecucion " sheetId="3" state="hidden" r:id="rId5"/>
  </sheets>
  <definedNames>
    <definedName name="_xlnm.Print_Area" localSheetId="2">'102'!$B$1:$Z$109</definedName>
    <definedName name="_xlnm.Print_Area" localSheetId="1">'FONDO 100'!$B$1:$R$104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83" i="6" l="1"/>
  <c r="Z11" i="6"/>
  <c r="Y83" i="6"/>
  <c r="X83" i="6"/>
  <c r="Z12" i="6"/>
  <c r="Z82" i="6"/>
  <c r="Z13" i="6"/>
  <c r="Z14" i="6"/>
  <c r="Z15" i="6"/>
  <c r="Z16" i="6"/>
  <c r="Z17" i="6"/>
  <c r="Z18" i="6"/>
  <c r="Z19" i="6"/>
  <c r="Z20" i="6"/>
  <c r="Z21" i="6"/>
  <c r="Z22" i="6"/>
  <c r="Z23" i="6"/>
  <c r="Z24" i="6"/>
  <c r="Z25" i="6"/>
  <c r="Z26" i="6"/>
  <c r="Z27" i="6"/>
  <c r="Z28" i="6"/>
  <c r="Z29" i="6"/>
  <c r="Z30" i="6"/>
  <c r="Z31" i="6"/>
  <c r="Z32" i="6"/>
  <c r="Z33" i="6"/>
  <c r="Z34" i="6"/>
  <c r="Z35" i="6"/>
  <c r="Z36" i="6"/>
  <c r="Z37" i="6"/>
  <c r="Z38" i="6"/>
  <c r="Z39" i="6"/>
  <c r="Z40" i="6"/>
  <c r="Z41" i="6"/>
  <c r="Z42" i="6"/>
  <c r="Z43" i="6"/>
  <c r="Z44" i="6"/>
  <c r="Z45" i="6"/>
  <c r="Z46" i="6"/>
  <c r="Z47" i="6"/>
  <c r="Z48" i="6"/>
  <c r="Z49" i="6"/>
  <c r="Z50" i="6"/>
  <c r="Z51" i="6"/>
  <c r="Z52" i="6"/>
  <c r="Z53" i="6"/>
  <c r="Z54" i="6"/>
  <c r="Z55" i="6"/>
  <c r="Z56" i="6"/>
  <c r="Z57" i="6"/>
  <c r="Z58" i="6"/>
  <c r="Z59" i="6"/>
  <c r="Z60" i="6"/>
  <c r="Z61" i="6"/>
  <c r="Z62" i="6"/>
  <c r="Z63" i="6"/>
  <c r="Z64" i="6"/>
  <c r="Z65" i="6"/>
  <c r="Z66" i="6"/>
  <c r="Z67" i="6"/>
  <c r="Z68" i="6"/>
  <c r="Z69" i="6"/>
  <c r="Z70" i="6"/>
  <c r="Z71" i="6"/>
  <c r="Z72" i="6"/>
  <c r="Z73" i="6"/>
  <c r="Z74" i="6"/>
  <c r="Z75" i="6"/>
  <c r="Z76" i="6"/>
  <c r="Z77" i="6"/>
  <c r="Z78" i="6"/>
  <c r="Z79" i="6"/>
  <c r="Z80" i="6"/>
  <c r="Z81" i="6"/>
  <c r="W83" i="6"/>
  <c r="V83" i="6"/>
  <c r="U83" i="6"/>
  <c r="G83" i="6"/>
  <c r="F83" i="6"/>
  <c r="E83" i="6"/>
  <c r="T83" i="6"/>
  <c r="S83" i="6"/>
  <c r="J83" i="6" l="1"/>
  <c r="R83" i="6"/>
  <c r="L83" i="6"/>
  <c r="Q83" i="6" l="1"/>
  <c r="P83" i="6"/>
  <c r="O83" i="6"/>
  <c r="N83" i="6"/>
  <c r="M83" i="6"/>
  <c r="K83" i="6"/>
  <c r="I83" i="6"/>
  <c r="H83" i="6"/>
  <c r="D83" i="6"/>
  <c r="C83" i="6"/>
  <c r="R12" i="2" l="1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11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R83" i="2" l="1"/>
  <c r="C83" i="2"/>
  <c r="D85" i="1"/>
</calcChain>
</file>

<file path=xl/sharedStrings.xml><?xml version="1.0" encoding="utf-8"?>
<sst xmlns="http://schemas.openxmlformats.org/spreadsheetml/2006/main" count="606" uniqueCount="140">
  <si>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</si>
  <si>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</si>
  <si>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</si>
  <si>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</si>
  <si>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</si>
  <si>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</si>
  <si>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</si>
  <si>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</si>
  <si>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</si>
  <si>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</si>
  <si>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</si>
  <si>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</si>
  <si>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</si>
  <si>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</si>
  <si>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</si>
  <si>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</si>
  <si>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</si>
  <si>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</si>
  <si>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</si>
  <si>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</si>
  <si>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</si>
  <si>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</si>
  <si>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</si>
  <si>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</si>
  <si>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</si>
  <si>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</si>
  <si>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</si>
  <si>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</si>
  <si>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</si>
  <si>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</si>
  <si>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</si>
  <si>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</si>
  <si>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</si>
  <si>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</si>
  <si>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</si>
  <si>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</si>
  <si>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</si>
  <si>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</si>
  <si>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</si>
  <si>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</si>
  <si>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</si>
  <si>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</si>
  <si>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</si>
  <si>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</si>
  <si>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</si>
  <si>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</si>
  <si>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</si>
  <si>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</si>
  <si>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</si>
  <si>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</si>
  <si>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</si>
  <si>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</si>
  <si>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</si>
  <si>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</si>
  <si>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</si>
  <si>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</si>
  <si>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</si>
  <si>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</si>
  <si>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</si>
  <si>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</si>
  <si>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</si>
  <si>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</si>
  <si>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</si>
  <si>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</si>
  <si>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</si>
  <si>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</si>
  <si>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</si>
  <si>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</si>
  <si>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</si>
  <si>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</si>
  <si>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</si>
  <si>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</si>
  <si>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</si>
  <si>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</si>
  <si>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</si>
  <si>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</si>
  <si>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</si>
  <si>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</si>
  <si>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</si>
  <si>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</si>
  <si>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</si>
  <si>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</si>
  <si>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</si>
  <si>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</si>
  <si>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</si>
  <si>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</si>
  <si>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</si>
  <si>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</si>
  <si>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</si>
  <si>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</si>
  <si>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</si>
  <si>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</si>
  <si>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</si>
  <si>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</si>
  <si>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</si>
  <si>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</si>
  <si>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</si>
  <si>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</si>
  <si>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</si>
  <si>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</si>
  <si>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</si>
  <si>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</si>
  <si>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</si>
  <si>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</si>
  <si>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</si>
  <si>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</si>
  <si>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</si>
  <si>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</si>
  <si>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</si>
  <si>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</si>
  <si>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</si>
  <si>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</si>
  <si>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</si>
  <si>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</si>
  <si>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</si>
  <si>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</si>
  <si>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</si>
  <si>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</si>
  <si>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</si>
  <si>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</si>
  <si>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</si>
  <si>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</si>
  <si>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</si>
  <si>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</si>
  <si>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</si>
  <si>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</si>
  <si>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</si>
  <si>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</si>
  <si>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</si>
  <si>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REVISADO POR: </t>
  </si>
  <si>
    <r>
      <t xml:space="preserve">  </t>
    </r>
    <r>
      <rPr>
        <b/>
        <sz val="12"/>
        <color theme="1"/>
        <rFont val="Calibri"/>
        <family val="2"/>
        <scheme val="minor"/>
      </rPr>
      <t xml:space="preserve">CONTABILIDAD </t>
    </r>
  </si>
  <si>
    <t>JULIO</t>
  </si>
  <si>
    <t>AGOSTO</t>
  </si>
  <si>
    <t>SEPTIEMBRE</t>
  </si>
  <si>
    <t xml:space="preserve">  NICOLE MAÑON</t>
  </si>
  <si>
    <t>NOVIEMBRE</t>
  </si>
  <si>
    <t>LIC. HILDA GONZALEZ</t>
  </si>
  <si>
    <t xml:space="preserve">ENC. ADM  Y FINANCIERA </t>
  </si>
  <si>
    <t>OCTUBRE</t>
  </si>
  <si>
    <t>CORRESPONDIENTE A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</si>
</sst>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/>
    <xf numFmtId="43" fontId="34" fillId="0" borderId="0" xfId="1" applyFont="1" applyAlignment="1"/>
    <xf numFmtId="43" fontId="33" fillId="0" borderId="0" xfId="1" applyFont="1" applyAlignment="1"/>
    <xf numFmtId="0" fontId="0" fillId="0" borderId="0" xfId="0" applyAlignment="1"/>
    <xf numFmtId="43" fontId="31" fillId="3" borderId="0" xfId="1" applyFont="1" applyFill="1" applyAlignment="1">
      <alignment horizontal="right" vertical="center"/>
    </xf>
    <xf numFmtId="43" fontId="0" fillId="0" borderId="0" xfId="0" applyNumberFormat="1"/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5" fontId="0" fillId="0" borderId="5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26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03" t="s">
        <v>97</v>
      </c>
      <c r="D3" s="104"/>
      <c r="E3" s="104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03" t="s">
        <v>98</v>
      </c>
      <c r="D4" s="104"/>
      <c r="E4" s="104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05" t="s">
        <v>99</v>
      </c>
      <c r="D5" s="106"/>
      <c r="E5" s="106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05" t="s">
        <v>76</v>
      </c>
      <c r="D6" s="106"/>
      <c r="E6" s="106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05" t="s">
        <v>77</v>
      </c>
      <c r="D7" s="106"/>
      <c r="E7" s="106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05"/>
      <c r="D8" s="106"/>
      <c r="E8" s="106"/>
    </row>
    <row r="9" spans="2:16" ht="15" customHeight="1" x14ac:dyDescent="0.25">
      <c r="C9" s="107" t="s">
        <v>66</v>
      </c>
      <c r="D9" s="108" t="s">
        <v>94</v>
      </c>
      <c r="E9" s="108" t="s">
        <v>93</v>
      </c>
      <c r="F9" s="7"/>
    </row>
    <row r="10" spans="2:16" ht="23.25" customHeight="1" x14ac:dyDescent="0.25">
      <c r="C10" s="107"/>
      <c r="D10" s="109"/>
      <c r="E10" s="109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16" t="s">
        <v>106</v>
      </c>
      <c r="E91" s="116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10" t="s">
        <v>95</v>
      </c>
      <c r="D95" s="111"/>
      <c r="E95" s="112"/>
    </row>
    <row r="96" spans="3:5" ht="29.25" customHeight="1" x14ac:dyDescent="0.25">
      <c r="C96" s="113" t="s">
        <v>102</v>
      </c>
      <c r="D96" s="114"/>
      <c r="E96" s="115"/>
    </row>
    <row r="97" spans="3:5" ht="45" customHeight="1" x14ac:dyDescent="0.25">
      <c r="C97" s="110" t="s">
        <v>96</v>
      </c>
      <c r="D97" s="111"/>
      <c r="E97" s="112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A99"/>
  <sheetViews>
    <sheetView showGridLines="0" topLeftCell="A64" workbookViewId="0">
      <selection activeCell="B6" sqref="B6:R6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03" t="s">
        <v>97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</row>
    <row r="2" spans="2:27" ht="15.75" customHeight="1" x14ac:dyDescent="0.25">
      <c r="B2" s="103" t="s">
        <v>98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</row>
    <row r="3" spans="2:27" x14ac:dyDescent="0.25">
      <c r="B3" s="129" t="s">
        <v>121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</row>
    <row r="4" spans="2:27" ht="15.75" customHeight="1" x14ac:dyDescent="0.25">
      <c r="B4" s="120" t="s">
        <v>92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</row>
    <row r="5" spans="2:27" ht="15.75" customHeight="1" x14ac:dyDescent="0.25">
      <c r="B5" s="120" t="s">
        <v>77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</row>
    <row r="6" spans="2:27" x14ac:dyDescent="0.25">
      <c r="B6" s="130" t="s">
        <v>100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</row>
    <row r="7" spans="2:27" ht="25.5" customHeight="1" x14ac:dyDescent="0.25">
      <c r="B7" s="126" t="s">
        <v>66</v>
      </c>
      <c r="C7" s="127" t="s">
        <v>94</v>
      </c>
      <c r="D7" s="127" t="s">
        <v>93</v>
      </c>
      <c r="E7" s="127" t="s">
        <v>119</v>
      </c>
      <c r="F7" s="122" t="s">
        <v>91</v>
      </c>
      <c r="G7" s="123"/>
      <c r="H7" s="123"/>
      <c r="I7" s="123"/>
      <c r="J7" s="124"/>
      <c r="K7" s="124"/>
      <c r="L7" s="124"/>
      <c r="M7" s="124"/>
      <c r="N7" s="124"/>
      <c r="O7" s="124"/>
      <c r="P7" s="124"/>
      <c r="Q7" s="124"/>
      <c r="R7" s="125"/>
    </row>
    <row r="8" spans="2:27" ht="25.5" customHeight="1" x14ac:dyDescent="0.25">
      <c r="B8" s="126"/>
      <c r="C8" s="128"/>
      <c r="D8" s="128"/>
      <c r="E8" s="128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4670733.33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4670733.33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210000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210000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710401.78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710401.78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0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0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0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0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0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0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0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0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0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0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0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0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0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0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0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5591135.1100000003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5591135.1100000003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17" t="s">
        <v>124</v>
      </c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</row>
    <row r="89" spans="2:18" ht="15.75" customHeight="1" x14ac:dyDescent="0.3">
      <c r="B89" s="118" t="s">
        <v>127</v>
      </c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</row>
    <row r="90" spans="2:18" ht="18.75" x14ac:dyDescent="0.3">
      <c r="B90" s="119" t="s">
        <v>122</v>
      </c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17" t="s">
        <v>123</v>
      </c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</row>
    <row r="98" spans="2:18" ht="22.5" customHeight="1" x14ac:dyDescent="0.3">
      <c r="B98" s="118" t="s">
        <v>125</v>
      </c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</row>
    <row r="99" spans="2:18" ht="18.75" x14ac:dyDescent="0.3">
      <c r="B99" s="119" t="s">
        <v>126</v>
      </c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</row>
  </sheetData>
  <mergeCells count="17">
    <mergeCell ref="B1:R1"/>
    <mergeCell ref="B2:R2"/>
    <mergeCell ref="B7:B8"/>
    <mergeCell ref="C7:C8"/>
    <mergeCell ref="D7:D8"/>
    <mergeCell ref="B3:R3"/>
    <mergeCell ref="B4:R4"/>
    <mergeCell ref="B6:R6"/>
    <mergeCell ref="E7:E8"/>
    <mergeCell ref="B97:R97"/>
    <mergeCell ref="B98:R98"/>
    <mergeCell ref="B99:R99"/>
    <mergeCell ref="B5:R5"/>
    <mergeCell ref="F7:R7"/>
    <mergeCell ref="B88:R88"/>
    <mergeCell ref="B89:R89"/>
    <mergeCell ref="B90:R90"/>
  </mergeCells>
  <phoneticPr fontId="14" type="noConversion"/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 R13 R16 R19:R20 R25 R34 R37:R52 R54:R56 R61:R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I104"/>
  <sheetViews>
    <sheetView showGridLines="0" tabSelected="1" topLeftCell="C3" zoomScale="87" zoomScaleNormal="87" workbookViewId="0">
      <selection activeCell="Z84" sqref="Z84"/>
    </sheetView>
  </sheetViews>
  <sheetFormatPr baseColWidth="10" defaultColWidth="11.42578125" defaultRowHeight="15" x14ac:dyDescent="0.25"/>
  <cols>
    <col min="1" max="1" width="0.5703125" customWidth="1"/>
    <col min="2" max="2" width="70.85546875" customWidth="1"/>
    <col min="3" max="3" width="14.5703125" customWidth="1"/>
    <col min="4" max="4" width="11.28515625" customWidth="1"/>
    <col min="5" max="5" width="12.7109375" customWidth="1"/>
    <col min="6" max="6" width="11.42578125" customWidth="1"/>
    <col min="7" max="7" width="14.28515625" customWidth="1"/>
    <col min="8" max="8" width="13.140625" customWidth="1"/>
    <col min="9" max="9" width="13.85546875" customWidth="1"/>
    <col min="10" max="10" width="14.140625" customWidth="1"/>
    <col min="11" max="11" width="13.5703125" customWidth="1"/>
    <col min="12" max="16" width="13.7109375" hidden="1" customWidth="1"/>
    <col min="17" max="17" width="16.42578125" hidden="1" customWidth="1"/>
    <col min="18" max="18" width="16.140625" hidden="1" customWidth="1"/>
    <col min="19" max="19" width="16.42578125" hidden="1" customWidth="1"/>
    <col min="20" max="20" width="0.140625" hidden="1" customWidth="1"/>
    <col min="21" max="21" width="13.7109375" customWidth="1"/>
    <col min="22" max="22" width="14.28515625" customWidth="1"/>
    <col min="23" max="23" width="12.5703125" customWidth="1"/>
    <col min="24" max="24" width="12.28515625" customWidth="1"/>
    <col min="25" max="25" width="12.85546875" customWidth="1"/>
    <col min="26" max="26" width="15" customWidth="1"/>
    <col min="29" max="29" width="16" bestFit="1" customWidth="1"/>
  </cols>
  <sheetData>
    <row r="1" spans="2:35" ht="20.25" customHeight="1" x14ac:dyDescent="0.25">
      <c r="B1" s="103" t="s">
        <v>97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</row>
    <row r="2" spans="2:35" ht="15.75" customHeight="1" x14ac:dyDescent="0.25">
      <c r="B2" s="103" t="s">
        <v>98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</row>
    <row r="3" spans="2:35" x14ac:dyDescent="0.25">
      <c r="B3" s="132" t="s">
        <v>139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</row>
    <row r="4" spans="2:35" ht="15.75" customHeight="1" x14ac:dyDescent="0.25">
      <c r="B4" s="105" t="s">
        <v>92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</row>
    <row r="5" spans="2:35" ht="15.75" customHeight="1" x14ac:dyDescent="0.25">
      <c r="B5" s="105" t="s">
        <v>77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</row>
    <row r="6" spans="2:35" x14ac:dyDescent="0.25">
      <c r="B6" s="130">
        <v>102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</row>
    <row r="7" spans="2:35" ht="25.5" customHeight="1" x14ac:dyDescent="0.25">
      <c r="B7" s="126" t="s">
        <v>66</v>
      </c>
      <c r="C7" s="127" t="s">
        <v>94</v>
      </c>
      <c r="D7" s="127" t="s">
        <v>93</v>
      </c>
      <c r="E7" s="127" t="s">
        <v>119</v>
      </c>
      <c r="F7" s="122" t="s">
        <v>91</v>
      </c>
      <c r="G7" s="123"/>
      <c r="H7" s="123"/>
      <c r="I7" s="123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5"/>
    </row>
    <row r="8" spans="2:35" ht="25.5" customHeight="1" x14ac:dyDescent="0.25">
      <c r="B8" s="126"/>
      <c r="C8" s="128"/>
      <c r="D8" s="128"/>
      <c r="E8" s="128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131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132</v>
      </c>
      <c r="S8" s="75" t="s">
        <v>133</v>
      </c>
      <c r="T8" s="75" t="s">
        <v>135</v>
      </c>
      <c r="U8" s="75" t="s">
        <v>131</v>
      </c>
      <c r="V8" s="75" t="s">
        <v>132</v>
      </c>
      <c r="W8" s="75" t="s">
        <v>133</v>
      </c>
      <c r="X8" s="75" t="s">
        <v>138</v>
      </c>
      <c r="Y8" s="75" t="s">
        <v>135</v>
      </c>
      <c r="Z8" s="75" t="s">
        <v>78</v>
      </c>
    </row>
    <row r="9" spans="2:35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7"/>
      <c r="AB9" s="7"/>
      <c r="AC9" s="7"/>
      <c r="AD9" s="7"/>
      <c r="AE9" s="7"/>
      <c r="AF9" s="7"/>
      <c r="AG9" s="7"/>
      <c r="AH9" s="7"/>
      <c r="AI9" s="7"/>
    </row>
    <row r="10" spans="2:35" ht="15" customHeight="1" x14ac:dyDescent="0.25">
      <c r="B10" s="69" t="s">
        <v>1</v>
      </c>
      <c r="C10" s="60">
        <v>0</v>
      </c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62"/>
      <c r="AA10" s="7"/>
      <c r="AB10" s="7"/>
      <c r="AC10" s="7"/>
      <c r="AD10" s="7"/>
      <c r="AE10" s="7"/>
      <c r="AF10" s="7"/>
      <c r="AG10" s="7"/>
      <c r="AH10" s="7"/>
      <c r="AI10" s="7"/>
    </row>
    <row r="11" spans="2:35" ht="15" customHeight="1" x14ac:dyDescent="0.25">
      <c r="B11" s="68" t="s">
        <v>2</v>
      </c>
      <c r="C11" s="56">
        <v>72728000</v>
      </c>
      <c r="D11" s="63">
        <v>0</v>
      </c>
      <c r="E11" s="63">
        <v>0</v>
      </c>
      <c r="F11" s="63"/>
      <c r="G11" s="63">
        <v>606029.06999999995</v>
      </c>
      <c r="H11" s="64">
        <v>266146.75</v>
      </c>
      <c r="I11" s="63"/>
      <c r="J11" s="63"/>
      <c r="K11" s="63">
        <v>453982.47</v>
      </c>
      <c r="L11" s="63"/>
      <c r="M11" s="63"/>
      <c r="N11" s="63"/>
      <c r="O11" s="63"/>
      <c r="P11" s="63"/>
      <c r="Q11" s="63"/>
      <c r="R11" s="63"/>
      <c r="S11" s="63"/>
      <c r="T11" s="63"/>
      <c r="U11" s="63">
        <v>317129.65999999997</v>
      </c>
      <c r="V11" s="63">
        <v>552596.21</v>
      </c>
      <c r="W11" s="63">
        <v>0</v>
      </c>
      <c r="X11" s="63"/>
      <c r="Y11" s="63"/>
      <c r="Z11" s="71">
        <f>+SUM(F11:Y11)</f>
        <v>2195884.16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2:35" s="26" customFormat="1" ht="15" customHeight="1" x14ac:dyDescent="0.2">
      <c r="B12" s="68" t="s">
        <v>3</v>
      </c>
      <c r="C12" s="56">
        <v>15200000</v>
      </c>
      <c r="D12" s="63">
        <v>0</v>
      </c>
      <c r="E12" s="63">
        <v>0</v>
      </c>
      <c r="F12" s="63"/>
      <c r="G12" s="63"/>
      <c r="H12" s="64"/>
      <c r="I12" s="63"/>
      <c r="J12" s="63">
        <v>4448333.34</v>
      </c>
      <c r="K12" s="63">
        <v>469366.66</v>
      </c>
      <c r="L12" s="63"/>
      <c r="M12" s="63"/>
      <c r="N12" s="63"/>
      <c r="O12" s="63"/>
      <c r="P12" s="63"/>
      <c r="Q12" s="63"/>
      <c r="R12" s="63"/>
      <c r="S12" s="63"/>
      <c r="T12" s="63"/>
      <c r="U12" s="63">
        <v>173000</v>
      </c>
      <c r="V12" s="63">
        <v>-15550</v>
      </c>
      <c r="W12" s="63">
        <v>0</v>
      </c>
      <c r="X12" s="63">
        <v>15550</v>
      </c>
      <c r="Y12" s="63"/>
      <c r="Z12" s="71">
        <f>+SUM(F12:X12)</f>
        <v>5090700</v>
      </c>
      <c r="AA12" s="56"/>
      <c r="AB12" s="57"/>
      <c r="AC12" s="58"/>
      <c r="AD12" s="58"/>
      <c r="AE12" s="59"/>
      <c r="AF12" s="58"/>
      <c r="AG12" s="58"/>
      <c r="AH12" s="58"/>
      <c r="AI12" s="58"/>
    </row>
    <row r="13" spans="2:35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/>
      <c r="G13" s="63"/>
      <c r="H13" s="64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71">
        <f t="shared" ref="Z13:Z75" si="0">+SUM(F13:X13)</f>
        <v>0</v>
      </c>
    </row>
    <row r="14" spans="2:35" s="26" customFormat="1" ht="15" customHeight="1" x14ac:dyDescent="0.2">
      <c r="B14" s="68" t="s">
        <v>5</v>
      </c>
      <c r="C14" s="56">
        <v>1000000</v>
      </c>
      <c r="D14" s="63">
        <v>0</v>
      </c>
      <c r="E14" s="63"/>
      <c r="F14" s="63"/>
      <c r="G14" s="63"/>
      <c r="H14" s="64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71">
        <f t="shared" si="0"/>
        <v>0</v>
      </c>
    </row>
    <row r="15" spans="2:35" s="26" customFormat="1" ht="15" customHeight="1" x14ac:dyDescent="0.2">
      <c r="B15" s="68" t="s">
        <v>6</v>
      </c>
      <c r="C15" s="56">
        <v>9500000</v>
      </c>
      <c r="D15" s="63">
        <v>0</v>
      </c>
      <c r="E15" s="63">
        <v>0</v>
      </c>
      <c r="F15" s="63"/>
      <c r="G15" s="63"/>
      <c r="H15" s="64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71">
        <f t="shared" si="0"/>
        <v>0</v>
      </c>
    </row>
    <row r="16" spans="2:35" s="26" customFormat="1" ht="15" customHeight="1" x14ac:dyDescent="0.2">
      <c r="B16" s="68" t="s">
        <v>7</v>
      </c>
      <c r="C16" s="56"/>
      <c r="D16" s="63">
        <v>0</v>
      </c>
      <c r="E16" s="63">
        <v>0</v>
      </c>
      <c r="F16" s="63"/>
      <c r="G16" s="63"/>
      <c r="H16" s="64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71">
        <f t="shared" si="0"/>
        <v>0</v>
      </c>
    </row>
    <row r="17" spans="2:26" s="26" customFormat="1" ht="15" customHeight="1" x14ac:dyDescent="0.2">
      <c r="B17" s="68" t="s">
        <v>8</v>
      </c>
      <c r="C17" s="56">
        <v>5500200</v>
      </c>
      <c r="D17" s="63">
        <v>0</v>
      </c>
      <c r="E17" s="63">
        <v>0</v>
      </c>
      <c r="F17" s="63"/>
      <c r="G17" s="63"/>
      <c r="H17" s="64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71">
        <f t="shared" si="0"/>
        <v>0</v>
      </c>
    </row>
    <row r="18" spans="2:26" s="26" customFormat="1" ht="15" customHeight="1" x14ac:dyDescent="0.2">
      <c r="B18" s="68" t="s">
        <v>9</v>
      </c>
      <c r="C18" s="56">
        <v>500000</v>
      </c>
      <c r="D18" s="63">
        <v>0</v>
      </c>
      <c r="E18" s="63">
        <v>0</v>
      </c>
      <c r="F18" s="63"/>
      <c r="G18" s="63"/>
      <c r="H18" s="64"/>
      <c r="I18" s="63">
        <v>47554</v>
      </c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>
        <v>121811.4</v>
      </c>
      <c r="V18" s="63">
        <v>28579.599999999999</v>
      </c>
      <c r="W18" s="63">
        <v>0</v>
      </c>
      <c r="X18" s="63"/>
      <c r="Y18" s="63"/>
      <c r="Z18" s="71">
        <f t="shared" si="0"/>
        <v>197945</v>
      </c>
    </row>
    <row r="19" spans="2:26" s="26" customFormat="1" ht="15" customHeight="1" x14ac:dyDescent="0.2">
      <c r="B19" s="68" t="s">
        <v>10</v>
      </c>
      <c r="C19" s="56">
        <v>0</v>
      </c>
      <c r="D19" s="63">
        <v>0</v>
      </c>
      <c r="E19" s="63">
        <v>0</v>
      </c>
      <c r="F19" s="63"/>
      <c r="G19" s="63"/>
      <c r="H19" s="64"/>
      <c r="I19" s="63">
        <v>291138</v>
      </c>
      <c r="J19" s="63"/>
      <c r="K19" s="63">
        <v>12800</v>
      </c>
      <c r="L19" s="63"/>
      <c r="M19" s="63"/>
      <c r="N19" s="63"/>
      <c r="O19" s="63"/>
      <c r="P19" s="63"/>
      <c r="Q19" s="63"/>
      <c r="R19" s="63"/>
      <c r="S19" s="63"/>
      <c r="T19" s="63"/>
      <c r="U19" s="63">
        <v>10738</v>
      </c>
      <c r="V19" s="63"/>
      <c r="W19" s="63"/>
      <c r="X19" s="63">
        <v>15350</v>
      </c>
      <c r="Y19" s="63"/>
      <c r="Z19" s="71">
        <f t="shared" si="0"/>
        <v>330026</v>
      </c>
    </row>
    <row r="20" spans="2:26" s="26" customFormat="1" ht="15" customHeight="1" x14ac:dyDescent="0.2">
      <c r="B20" s="68" t="s">
        <v>11</v>
      </c>
      <c r="C20" s="56">
        <v>0</v>
      </c>
      <c r="D20" s="63">
        <v>0</v>
      </c>
      <c r="E20" s="63">
        <v>0</v>
      </c>
      <c r="F20" s="63"/>
      <c r="G20" s="63"/>
      <c r="H20" s="64"/>
      <c r="I20" s="63"/>
      <c r="J20" s="63">
        <v>79225.94</v>
      </c>
      <c r="K20" s="63">
        <v>186328.02</v>
      </c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>
        <v>20000</v>
      </c>
      <c r="X20" s="63"/>
      <c r="Y20" s="63"/>
      <c r="Z20" s="71">
        <f t="shared" si="0"/>
        <v>285553.95999999996</v>
      </c>
    </row>
    <row r="21" spans="2:26" s="26" customFormat="1" ht="15" customHeight="1" x14ac:dyDescent="0.2">
      <c r="B21" s="68" t="s">
        <v>12</v>
      </c>
      <c r="C21" s="56">
        <v>315000</v>
      </c>
      <c r="D21" s="63">
        <v>0</v>
      </c>
      <c r="E21" s="63">
        <v>0</v>
      </c>
      <c r="F21" s="63"/>
      <c r="G21" s="63"/>
      <c r="H21" s="64">
        <v>270953.09999999998</v>
      </c>
      <c r="I21" s="63"/>
      <c r="J21" s="63">
        <v>124127</v>
      </c>
      <c r="K21" s="63">
        <v>72274.42</v>
      </c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>
        <v>21240</v>
      </c>
      <c r="W21" s="63">
        <v>-21240</v>
      </c>
      <c r="X21" s="63">
        <v>42480</v>
      </c>
      <c r="Y21" s="63">
        <v>21240</v>
      </c>
      <c r="Z21" s="71">
        <f t="shared" si="0"/>
        <v>509834.51999999996</v>
      </c>
    </row>
    <row r="22" spans="2:26" s="26" customFormat="1" ht="15" customHeight="1" x14ac:dyDescent="0.2">
      <c r="B22" s="68" t="s">
        <v>13</v>
      </c>
      <c r="C22" s="56">
        <v>3600000</v>
      </c>
      <c r="D22" s="63">
        <v>0</v>
      </c>
      <c r="E22" s="63">
        <v>0</v>
      </c>
      <c r="F22" s="63"/>
      <c r="G22" s="63"/>
      <c r="H22" s="64"/>
      <c r="I22" s="63">
        <v>515383.38</v>
      </c>
      <c r="J22" s="63">
        <v>25950.48</v>
      </c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71">
        <f t="shared" si="0"/>
        <v>541333.86</v>
      </c>
    </row>
    <row r="23" spans="2:26" s="26" customFormat="1" ht="21.75" customHeight="1" x14ac:dyDescent="0.2">
      <c r="B23" s="67" t="s">
        <v>14</v>
      </c>
      <c r="C23" s="72">
        <v>660000</v>
      </c>
      <c r="D23" s="63">
        <v>0</v>
      </c>
      <c r="E23" s="63">
        <v>0</v>
      </c>
      <c r="F23" s="63"/>
      <c r="G23" s="63"/>
      <c r="H23" s="64">
        <v>7729</v>
      </c>
      <c r="I23" s="63">
        <v>5664</v>
      </c>
      <c r="J23" s="63">
        <v>102306</v>
      </c>
      <c r="K23" s="63">
        <v>28084</v>
      </c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>
        <v>200564.6</v>
      </c>
      <c r="W23" s="63">
        <v>126024</v>
      </c>
      <c r="X23" s="63">
        <v>18526</v>
      </c>
      <c r="Y23" s="63">
        <v>28910</v>
      </c>
      <c r="Z23" s="71">
        <f t="shared" si="0"/>
        <v>488897.6</v>
      </c>
    </row>
    <row r="24" spans="2:26" s="26" customFormat="1" ht="15" customHeight="1" x14ac:dyDescent="0.2">
      <c r="B24" s="67" t="s">
        <v>15</v>
      </c>
      <c r="C24" s="73">
        <v>3706000</v>
      </c>
      <c r="D24" s="63">
        <v>0</v>
      </c>
      <c r="E24" s="63">
        <v>0</v>
      </c>
      <c r="F24" s="63">
        <v>4205.91</v>
      </c>
      <c r="G24" s="63">
        <v>283410.52</v>
      </c>
      <c r="H24" s="64">
        <v>163009.32</v>
      </c>
      <c r="I24" s="63">
        <v>214780.27</v>
      </c>
      <c r="J24" s="63">
        <v>56518.6</v>
      </c>
      <c r="K24" s="63">
        <v>15781.45</v>
      </c>
      <c r="L24" s="101"/>
      <c r="M24" s="63"/>
      <c r="N24" s="63"/>
      <c r="O24" s="63"/>
      <c r="P24" s="63"/>
      <c r="Q24" s="63"/>
      <c r="R24" s="63"/>
      <c r="S24" s="63"/>
      <c r="T24" s="63"/>
      <c r="U24" s="63">
        <v>16420.39</v>
      </c>
      <c r="V24" s="63">
        <v>147118.67000000001</v>
      </c>
      <c r="W24" s="63">
        <v>76260</v>
      </c>
      <c r="X24" s="63">
        <v>159810.31</v>
      </c>
      <c r="Y24" s="63">
        <v>211240.02</v>
      </c>
      <c r="Z24" s="71">
        <f t="shared" si="0"/>
        <v>1137315.44</v>
      </c>
    </row>
    <row r="25" spans="2:26" s="26" customFormat="1" ht="15" customHeight="1" x14ac:dyDescent="0.2">
      <c r="B25" s="70" t="s">
        <v>16</v>
      </c>
      <c r="C25" s="56">
        <v>0</v>
      </c>
      <c r="D25" s="63">
        <v>0</v>
      </c>
      <c r="E25" s="63">
        <v>0</v>
      </c>
      <c r="F25" s="63"/>
      <c r="G25" s="63">
        <v>1758.2</v>
      </c>
      <c r="H25" s="64"/>
      <c r="I25" s="63"/>
      <c r="J25" s="63"/>
      <c r="K25" s="63">
        <v>241900</v>
      </c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71">
        <f t="shared" si="0"/>
        <v>243658.2</v>
      </c>
    </row>
    <row r="26" spans="2:26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/>
      <c r="G26" s="63"/>
      <c r="H26" s="64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71">
        <f t="shared" si="0"/>
        <v>0</v>
      </c>
    </row>
    <row r="27" spans="2:26" s="26" customFormat="1" ht="15" customHeight="1" x14ac:dyDescent="0.2">
      <c r="B27" s="70" t="s">
        <v>18</v>
      </c>
      <c r="C27" s="56">
        <v>13735800</v>
      </c>
      <c r="D27" s="63">
        <v>0</v>
      </c>
      <c r="E27" s="63"/>
      <c r="F27" s="63"/>
      <c r="G27" s="63"/>
      <c r="H27" s="64">
        <v>1008906</v>
      </c>
      <c r="I27" s="63">
        <v>1336875.45</v>
      </c>
      <c r="J27" s="63">
        <v>649152</v>
      </c>
      <c r="K27" s="63">
        <v>953166.63</v>
      </c>
      <c r="L27" s="63"/>
      <c r="M27" s="63"/>
      <c r="N27" s="63"/>
      <c r="O27" s="63"/>
      <c r="P27" s="63"/>
      <c r="Q27" s="63"/>
      <c r="R27" s="63"/>
      <c r="S27" s="63"/>
      <c r="T27" s="63"/>
      <c r="U27" s="63">
        <v>638301</v>
      </c>
      <c r="V27" s="63">
        <v>78626</v>
      </c>
      <c r="W27" s="63">
        <v>421829.14</v>
      </c>
      <c r="X27" s="63">
        <v>912717</v>
      </c>
      <c r="Y27" s="63">
        <v>25011</v>
      </c>
      <c r="Z27" s="71">
        <f t="shared" si="0"/>
        <v>5999573.2199999997</v>
      </c>
    </row>
    <row r="28" spans="2:26" s="26" customFormat="1" ht="15" customHeight="1" x14ac:dyDescent="0.2">
      <c r="B28" s="70" t="s">
        <v>19</v>
      </c>
      <c r="C28" s="56">
        <v>1165000</v>
      </c>
      <c r="D28" s="63">
        <v>0</v>
      </c>
      <c r="E28" s="63">
        <v>0</v>
      </c>
      <c r="F28" s="63"/>
      <c r="G28" s="63"/>
      <c r="H28" s="64"/>
      <c r="I28" s="63"/>
      <c r="J28" s="63">
        <v>2201.88</v>
      </c>
      <c r="K28" s="63">
        <v>51444.89</v>
      </c>
      <c r="L28" s="63"/>
      <c r="M28" s="63"/>
      <c r="N28" s="63"/>
      <c r="O28" s="63"/>
      <c r="P28" s="63"/>
      <c r="Q28" s="63"/>
      <c r="R28" s="63"/>
      <c r="S28" s="63"/>
      <c r="T28" s="63"/>
      <c r="U28" s="63">
        <v>41308.26</v>
      </c>
      <c r="V28" s="63"/>
      <c r="W28" s="63">
        <v>1328.99</v>
      </c>
      <c r="X28" s="63"/>
      <c r="Y28" s="63">
        <v>53312.4</v>
      </c>
      <c r="Z28" s="71">
        <f t="shared" si="0"/>
        <v>96284.02</v>
      </c>
    </row>
    <row r="29" spans="2:26" s="26" customFormat="1" ht="15" customHeight="1" x14ac:dyDescent="0.2">
      <c r="B29" s="70" t="s">
        <v>20</v>
      </c>
      <c r="C29" s="56">
        <v>882000</v>
      </c>
      <c r="D29" s="63">
        <v>0</v>
      </c>
      <c r="E29" s="63">
        <v>0</v>
      </c>
      <c r="F29" s="63"/>
      <c r="G29" s="63"/>
      <c r="H29" s="64">
        <v>107191.2</v>
      </c>
      <c r="I29" s="63"/>
      <c r="J29" s="63"/>
      <c r="K29" s="63">
        <v>240300.66</v>
      </c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>
        <v>164390.51999999999</v>
      </c>
      <c r="W29" s="63">
        <v>6056.35</v>
      </c>
      <c r="X29" s="63">
        <v>7662.32</v>
      </c>
      <c r="Y29" s="63"/>
      <c r="Z29" s="71">
        <f t="shared" si="0"/>
        <v>525601.04999999993</v>
      </c>
    </row>
    <row r="30" spans="2:26" s="26" customFormat="1" ht="15" customHeight="1" x14ac:dyDescent="0.2">
      <c r="B30" s="70" t="s">
        <v>21</v>
      </c>
      <c r="C30" s="56">
        <v>260000</v>
      </c>
      <c r="D30" s="63">
        <v>0</v>
      </c>
      <c r="E30" s="63">
        <v>0</v>
      </c>
      <c r="F30" s="63"/>
      <c r="G30" s="63"/>
      <c r="H30" s="64">
        <v>25972.34</v>
      </c>
      <c r="I30" s="63"/>
      <c r="J30" s="63"/>
      <c r="K30" s="63">
        <v>78392.240000000005</v>
      </c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>
        <v>84066.53</v>
      </c>
      <c r="X30" s="63"/>
      <c r="Y30" s="63"/>
      <c r="Z30" s="71">
        <f t="shared" si="0"/>
        <v>188431.11</v>
      </c>
    </row>
    <row r="31" spans="2:26" s="26" customFormat="1" ht="15" customHeight="1" x14ac:dyDescent="0.2">
      <c r="B31" s="70" t="s">
        <v>22</v>
      </c>
      <c r="C31" s="56">
        <v>800000</v>
      </c>
      <c r="D31" s="63">
        <v>0</v>
      </c>
      <c r="E31" s="63">
        <v>0</v>
      </c>
      <c r="F31" s="63"/>
      <c r="G31" s="63"/>
      <c r="H31" s="64"/>
      <c r="I31" s="63">
        <v>1357</v>
      </c>
      <c r="J31" s="63">
        <v>6744.83</v>
      </c>
      <c r="K31" s="63">
        <v>423169.48</v>
      </c>
      <c r="L31" s="63"/>
      <c r="M31" s="63"/>
      <c r="N31" s="63"/>
      <c r="O31" s="63"/>
      <c r="P31" s="63"/>
      <c r="Q31" s="63"/>
      <c r="R31" s="63"/>
      <c r="S31" s="63"/>
      <c r="T31" s="63"/>
      <c r="U31" s="63">
        <v>18660.52</v>
      </c>
      <c r="V31" s="63">
        <v>472</v>
      </c>
      <c r="W31" s="63">
        <v>2627.03</v>
      </c>
      <c r="X31" s="63">
        <v>108512.8</v>
      </c>
      <c r="Y31" s="63"/>
      <c r="Z31" s="71">
        <f t="shared" si="0"/>
        <v>561543.66</v>
      </c>
    </row>
    <row r="32" spans="2:26" s="26" customFormat="1" ht="15" customHeight="1" x14ac:dyDescent="0.2">
      <c r="B32" s="70" t="s">
        <v>23</v>
      </c>
      <c r="C32" s="56">
        <v>4455000</v>
      </c>
      <c r="D32" s="63">
        <v>0</v>
      </c>
      <c r="E32" s="63">
        <v>0</v>
      </c>
      <c r="F32" s="63"/>
      <c r="G32" s="63"/>
      <c r="H32" s="64">
        <v>315725.52</v>
      </c>
      <c r="I32" s="63">
        <v>521798.55</v>
      </c>
      <c r="J32" s="63">
        <v>23339.63</v>
      </c>
      <c r="K32" s="63">
        <v>782067.87</v>
      </c>
      <c r="L32" s="63"/>
      <c r="M32" s="63"/>
      <c r="N32" s="63"/>
      <c r="O32" s="63"/>
      <c r="P32" s="63"/>
      <c r="Q32" s="63"/>
      <c r="R32" s="63"/>
      <c r="S32" s="63"/>
      <c r="T32" s="63"/>
      <c r="U32" s="63">
        <v>339328.37</v>
      </c>
      <c r="V32" s="63">
        <v>417862.42</v>
      </c>
      <c r="W32" s="63">
        <v>235708.27</v>
      </c>
      <c r="X32" s="63">
        <v>273402.39</v>
      </c>
      <c r="Y32" s="63">
        <v>38472.35</v>
      </c>
      <c r="Z32" s="71">
        <f t="shared" si="0"/>
        <v>2909233.02</v>
      </c>
    </row>
    <row r="33" spans="2:26" s="26" customFormat="1" ht="15" customHeight="1" x14ac:dyDescent="0.2">
      <c r="B33" s="70" t="s">
        <v>24</v>
      </c>
      <c r="C33" s="56">
        <v>5460000</v>
      </c>
      <c r="D33" s="63">
        <v>0</v>
      </c>
      <c r="E33" s="63">
        <v>0</v>
      </c>
      <c r="F33" s="63"/>
      <c r="G33" s="63">
        <v>1240.01</v>
      </c>
      <c r="H33" s="64">
        <v>283507.20000000001</v>
      </c>
      <c r="I33" s="63">
        <v>1398093.65</v>
      </c>
      <c r="J33" s="63">
        <v>284123.43</v>
      </c>
      <c r="K33" s="63">
        <v>762342.5</v>
      </c>
      <c r="L33" s="63"/>
      <c r="M33" s="63"/>
      <c r="N33" s="63"/>
      <c r="O33" s="63"/>
      <c r="P33" s="63"/>
      <c r="Q33" s="63"/>
      <c r="R33" s="63"/>
      <c r="S33" s="63"/>
      <c r="T33" s="63"/>
      <c r="U33" s="63">
        <v>75892.5</v>
      </c>
      <c r="V33" s="63">
        <v>419624.34</v>
      </c>
      <c r="W33" s="63">
        <v>895208.12</v>
      </c>
      <c r="X33" s="63">
        <v>177108.19</v>
      </c>
      <c r="Y33" s="63">
        <v>271581.96000000002</v>
      </c>
      <c r="Z33" s="71">
        <f t="shared" si="0"/>
        <v>4297139.9400000004</v>
      </c>
    </row>
    <row r="34" spans="2:26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/>
      <c r="G34" s="63"/>
      <c r="H34" s="64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71">
        <f t="shared" si="0"/>
        <v>0</v>
      </c>
    </row>
    <row r="35" spans="2:26" s="26" customFormat="1" ht="15" customHeight="1" x14ac:dyDescent="0.2">
      <c r="B35" s="70" t="s">
        <v>26</v>
      </c>
      <c r="C35" s="56">
        <v>7310000</v>
      </c>
      <c r="D35" s="63">
        <v>0</v>
      </c>
      <c r="E35" s="63">
        <v>0</v>
      </c>
      <c r="F35" s="63"/>
      <c r="G35" s="63">
        <v>50554.97</v>
      </c>
      <c r="H35" s="64">
        <v>1166909.71</v>
      </c>
      <c r="I35" s="63">
        <v>322380.75</v>
      </c>
      <c r="J35" s="63">
        <v>981035.81</v>
      </c>
      <c r="K35" s="63">
        <v>666011.11</v>
      </c>
      <c r="L35" s="63"/>
      <c r="M35" s="63"/>
      <c r="N35" s="63"/>
      <c r="O35" s="63"/>
      <c r="P35" s="63"/>
      <c r="Q35" s="63"/>
      <c r="R35" s="63"/>
      <c r="S35" s="63"/>
      <c r="T35" s="63"/>
      <c r="U35" s="63">
        <v>641563.36</v>
      </c>
      <c r="V35" s="63">
        <v>645455.37</v>
      </c>
      <c r="W35" s="63">
        <v>1092233.74</v>
      </c>
      <c r="X35" s="63">
        <v>811951.37</v>
      </c>
      <c r="Y35" s="63">
        <v>137995.45000000001</v>
      </c>
      <c r="Z35" s="71">
        <f t="shared" si="0"/>
        <v>6378096.1900000004</v>
      </c>
    </row>
    <row r="36" spans="2:26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/>
      <c r="G36" s="63"/>
      <c r="H36" s="64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71">
        <f t="shared" si="0"/>
        <v>0</v>
      </c>
    </row>
    <row r="37" spans="2:26" s="26" customFormat="1" ht="15" customHeight="1" x14ac:dyDescent="0.2">
      <c r="B37" s="70" t="s">
        <v>28</v>
      </c>
      <c r="C37" s="56">
        <v>0</v>
      </c>
      <c r="D37" s="63">
        <v>0</v>
      </c>
      <c r="E37" s="63">
        <v>0</v>
      </c>
      <c r="F37" s="63"/>
      <c r="G37" s="63"/>
      <c r="H37" s="64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71">
        <f t="shared" si="0"/>
        <v>0</v>
      </c>
    </row>
    <row r="38" spans="2:26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/>
      <c r="G38" s="63"/>
      <c r="H38" s="64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71">
        <f t="shared" si="0"/>
        <v>0</v>
      </c>
    </row>
    <row r="39" spans="2:26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/>
      <c r="G39" s="63"/>
      <c r="H39" s="64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71">
        <f t="shared" si="0"/>
        <v>0</v>
      </c>
    </row>
    <row r="40" spans="2:26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/>
      <c r="G40" s="63"/>
      <c r="H40" s="64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71">
        <f t="shared" si="0"/>
        <v>0</v>
      </c>
    </row>
    <row r="41" spans="2:26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/>
      <c r="G41" s="63"/>
      <c r="H41" s="64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71">
        <f t="shared" si="0"/>
        <v>0</v>
      </c>
    </row>
    <row r="42" spans="2:26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/>
      <c r="G42" s="63"/>
      <c r="H42" s="64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71">
        <f t="shared" si="0"/>
        <v>0</v>
      </c>
    </row>
    <row r="43" spans="2:26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/>
      <c r="G43" s="63"/>
      <c r="H43" s="64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71">
        <f t="shared" si="0"/>
        <v>0</v>
      </c>
    </row>
    <row r="44" spans="2:26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/>
      <c r="G44" s="63"/>
      <c r="H44" s="64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71">
        <f t="shared" si="0"/>
        <v>0</v>
      </c>
    </row>
    <row r="45" spans="2:26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/>
      <c r="G45" s="63"/>
      <c r="H45" s="64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71">
        <f t="shared" si="0"/>
        <v>0</v>
      </c>
    </row>
    <row r="46" spans="2:26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/>
      <c r="G46" s="63"/>
      <c r="H46" s="64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71">
        <f t="shared" si="0"/>
        <v>0</v>
      </c>
    </row>
    <row r="47" spans="2:26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/>
      <c r="G47" s="63"/>
      <c r="H47" s="64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71">
        <f t="shared" si="0"/>
        <v>0</v>
      </c>
    </row>
    <row r="48" spans="2:26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/>
      <c r="G48" s="63"/>
      <c r="H48" s="64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71">
        <f t="shared" si="0"/>
        <v>0</v>
      </c>
    </row>
    <row r="49" spans="2:26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/>
      <c r="G49" s="63"/>
      <c r="H49" s="64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71">
        <f t="shared" si="0"/>
        <v>0</v>
      </c>
    </row>
    <row r="50" spans="2:26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/>
      <c r="G50" s="63"/>
      <c r="H50" s="64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71">
        <f t="shared" si="0"/>
        <v>0</v>
      </c>
    </row>
    <row r="51" spans="2:26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/>
      <c r="G51" s="63"/>
      <c r="H51" s="64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71">
        <f t="shared" si="0"/>
        <v>0</v>
      </c>
    </row>
    <row r="52" spans="2:26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/>
      <c r="G52" s="63"/>
      <c r="H52" s="64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71">
        <f t="shared" si="0"/>
        <v>0</v>
      </c>
    </row>
    <row r="53" spans="2:26" s="26" customFormat="1" ht="15" customHeight="1" x14ac:dyDescent="0.2">
      <c r="B53" s="70" t="s">
        <v>44</v>
      </c>
      <c r="C53" s="56">
        <v>1178000</v>
      </c>
      <c r="D53" s="63">
        <v>0</v>
      </c>
      <c r="E53" s="63">
        <v>0</v>
      </c>
      <c r="F53" s="63"/>
      <c r="G53" s="63">
        <v>111490</v>
      </c>
      <c r="H53" s="64">
        <v>52995</v>
      </c>
      <c r="I53" s="63"/>
      <c r="J53" s="63">
        <v>59263.76</v>
      </c>
      <c r="K53" s="63">
        <v>58765.59</v>
      </c>
      <c r="L53" s="63"/>
      <c r="M53" s="63"/>
      <c r="N53" s="63"/>
      <c r="O53" s="63"/>
      <c r="P53" s="63"/>
      <c r="Q53" s="63"/>
      <c r="R53" s="63"/>
      <c r="S53" s="63"/>
      <c r="T53" s="63"/>
      <c r="U53" s="63">
        <v>82328.86</v>
      </c>
      <c r="V53" s="63">
        <v>8496</v>
      </c>
      <c r="W53" s="63">
        <v>11482.9</v>
      </c>
      <c r="X53" s="63">
        <v>299601.15000000002</v>
      </c>
      <c r="Y53" s="63"/>
      <c r="Z53" s="71">
        <f t="shared" si="0"/>
        <v>684423.26</v>
      </c>
    </row>
    <row r="54" spans="2:26" s="31" customFormat="1" ht="15" customHeight="1" x14ac:dyDescent="0.2">
      <c r="B54" s="70" t="s">
        <v>45</v>
      </c>
      <c r="C54" s="56">
        <v>20000</v>
      </c>
      <c r="D54" s="63">
        <v>0</v>
      </c>
      <c r="E54" s="63">
        <v>0</v>
      </c>
      <c r="F54" s="63"/>
      <c r="G54" s="63"/>
      <c r="H54" s="64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>
        <v>174403.20000000001</v>
      </c>
      <c r="X54" s="63"/>
      <c r="Y54" s="63"/>
      <c r="Z54" s="71">
        <f t="shared" si="0"/>
        <v>174403.20000000001</v>
      </c>
    </row>
    <row r="55" spans="2:26" s="31" customFormat="1" ht="15" customHeight="1" x14ac:dyDescent="0.2">
      <c r="B55" s="70" t="s">
        <v>46</v>
      </c>
      <c r="C55" s="56">
        <v>2000000</v>
      </c>
      <c r="D55" s="63">
        <v>0</v>
      </c>
      <c r="E55" s="63">
        <v>0</v>
      </c>
      <c r="F55" s="63"/>
      <c r="G55" s="63"/>
      <c r="H55" s="64"/>
      <c r="I55" s="63">
        <v>20260</v>
      </c>
      <c r="J55" s="63"/>
      <c r="K55" s="63">
        <v>92097.88</v>
      </c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>
        <v>1400</v>
      </c>
      <c r="X55" s="63">
        <v>33395.050000000003</v>
      </c>
      <c r="Y55" s="63"/>
      <c r="Z55" s="71">
        <f t="shared" si="0"/>
        <v>147152.93</v>
      </c>
    </row>
    <row r="56" spans="2:26" s="31" customFormat="1" ht="15" customHeight="1" x14ac:dyDescent="0.2">
      <c r="B56" s="70" t="s">
        <v>47</v>
      </c>
      <c r="C56" s="56">
        <v>2000000</v>
      </c>
      <c r="D56" s="63">
        <v>0</v>
      </c>
      <c r="E56" s="63">
        <v>0</v>
      </c>
      <c r="F56" s="63"/>
      <c r="G56" s="63"/>
      <c r="H56" s="64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71">
        <f t="shared" si="0"/>
        <v>0</v>
      </c>
    </row>
    <row r="57" spans="2:26" s="26" customFormat="1" ht="15" customHeight="1" x14ac:dyDescent="0.2">
      <c r="B57" s="70" t="s">
        <v>48</v>
      </c>
      <c r="C57" s="56">
        <v>925000</v>
      </c>
      <c r="D57" s="63">
        <v>0</v>
      </c>
      <c r="E57" s="63">
        <v>0</v>
      </c>
      <c r="F57" s="63"/>
      <c r="G57" s="63">
        <v>3450.02</v>
      </c>
      <c r="H57" s="64"/>
      <c r="I57" s="63">
        <v>565903.22</v>
      </c>
      <c r="J57" s="63">
        <v>14295</v>
      </c>
      <c r="K57" s="63">
        <v>88405.95</v>
      </c>
      <c r="L57" s="63"/>
      <c r="M57" s="63"/>
      <c r="N57" s="63"/>
      <c r="O57" s="63"/>
      <c r="P57" s="63"/>
      <c r="Q57" s="63"/>
      <c r="R57" s="63"/>
      <c r="S57" s="63"/>
      <c r="T57" s="63"/>
      <c r="U57" s="63">
        <v>45465.4</v>
      </c>
      <c r="V57" s="63">
        <v>297493.48</v>
      </c>
      <c r="W57" s="63">
        <v>504325.55</v>
      </c>
      <c r="X57" s="63">
        <v>124930.29</v>
      </c>
      <c r="Y57" s="63"/>
      <c r="Z57" s="71">
        <f t="shared" si="0"/>
        <v>1644268.91</v>
      </c>
    </row>
    <row r="58" spans="2:26" s="26" customFormat="1" ht="15" customHeight="1" x14ac:dyDescent="0.2">
      <c r="B58" s="70" t="s">
        <v>49</v>
      </c>
      <c r="C58" s="56">
        <v>300000</v>
      </c>
      <c r="D58" s="63">
        <v>0</v>
      </c>
      <c r="E58" s="63">
        <v>0</v>
      </c>
      <c r="F58" s="63"/>
      <c r="G58" s="63"/>
      <c r="H58" s="64"/>
      <c r="I58" s="63"/>
      <c r="J58" s="63">
        <v>88500</v>
      </c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>
        <v>5999.99</v>
      </c>
      <c r="V58" s="63"/>
      <c r="W58" s="63"/>
      <c r="X58" s="63"/>
      <c r="Y58" s="63"/>
      <c r="Z58" s="71">
        <f t="shared" si="0"/>
        <v>94499.99</v>
      </c>
    </row>
    <row r="59" spans="2:26" s="26" customFormat="1" ht="15" customHeight="1" x14ac:dyDescent="0.2">
      <c r="B59" s="70" t="s">
        <v>50</v>
      </c>
      <c r="C59" s="56">
        <v>2000000</v>
      </c>
      <c r="D59" s="63">
        <v>0</v>
      </c>
      <c r="E59" s="63"/>
      <c r="F59" s="63"/>
      <c r="G59" s="63"/>
      <c r="H59" s="64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>
        <v>752760</v>
      </c>
      <c r="Y59" s="63"/>
      <c r="Z59" s="71">
        <f t="shared" si="0"/>
        <v>752760</v>
      </c>
    </row>
    <row r="60" spans="2:26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/>
      <c r="G60" s="63"/>
      <c r="H60" s="64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71">
        <f t="shared" si="0"/>
        <v>0</v>
      </c>
    </row>
    <row r="61" spans="2:26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/>
      <c r="G61" s="63"/>
      <c r="H61" s="64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71">
        <f t="shared" si="0"/>
        <v>0</v>
      </c>
    </row>
    <row r="62" spans="2:26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/>
      <c r="G62" s="63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71">
        <f t="shared" si="0"/>
        <v>0</v>
      </c>
    </row>
    <row r="63" spans="2:26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/>
      <c r="G63" s="63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71">
        <f t="shared" si="0"/>
        <v>0</v>
      </c>
    </row>
    <row r="64" spans="2:26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/>
      <c r="G64" s="63"/>
      <c r="H64" s="64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71">
        <f t="shared" si="0"/>
        <v>0</v>
      </c>
    </row>
    <row r="65" spans="2:26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/>
      <c r="G65" s="63"/>
      <c r="H65" s="64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71">
        <f t="shared" si="0"/>
        <v>0</v>
      </c>
    </row>
    <row r="66" spans="2:26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/>
      <c r="G66" s="63"/>
      <c r="H66" s="64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71">
        <f t="shared" si="0"/>
        <v>0</v>
      </c>
    </row>
    <row r="67" spans="2:26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/>
      <c r="G67" s="63"/>
      <c r="H67" s="64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71">
        <f t="shared" si="0"/>
        <v>0</v>
      </c>
    </row>
    <row r="68" spans="2:26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/>
      <c r="G68" s="63"/>
      <c r="H68" s="64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71">
        <f t="shared" si="0"/>
        <v>0</v>
      </c>
    </row>
    <row r="69" spans="2:26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/>
      <c r="G69" s="63"/>
      <c r="H69" s="64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71">
        <f t="shared" si="0"/>
        <v>0</v>
      </c>
    </row>
    <row r="70" spans="2:26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/>
      <c r="G70" s="63"/>
      <c r="H70" s="64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71">
        <f t="shared" si="0"/>
        <v>0</v>
      </c>
    </row>
    <row r="71" spans="2:26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/>
      <c r="G71" s="63"/>
      <c r="H71" s="64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71">
        <f t="shared" si="0"/>
        <v>0</v>
      </c>
    </row>
    <row r="72" spans="2:26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/>
      <c r="G72" s="63"/>
      <c r="H72" s="64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71">
        <f t="shared" si="0"/>
        <v>0</v>
      </c>
    </row>
    <row r="73" spans="2:26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/>
      <c r="G73" s="63"/>
      <c r="H73" s="64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71">
        <f t="shared" si="0"/>
        <v>0</v>
      </c>
    </row>
    <row r="74" spans="2:26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/>
      <c r="G74" s="63"/>
      <c r="H74" s="64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71">
        <f t="shared" si="0"/>
        <v>0</v>
      </c>
    </row>
    <row r="75" spans="2:26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/>
      <c r="G75" s="63"/>
      <c r="H75" s="64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71">
        <f t="shared" si="0"/>
        <v>0</v>
      </c>
    </row>
    <row r="76" spans="2:26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71">
        <f t="shared" ref="Z76:Z81" si="1">+SUM(F76:X76)</f>
        <v>0</v>
      </c>
    </row>
    <row r="77" spans="2:26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4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71">
        <f t="shared" si="1"/>
        <v>0</v>
      </c>
    </row>
    <row r="78" spans="2:26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71">
        <f t="shared" si="1"/>
        <v>0</v>
      </c>
    </row>
    <row r="79" spans="2:26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4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71">
        <f t="shared" si="1"/>
        <v>0</v>
      </c>
    </row>
    <row r="80" spans="2:26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4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71">
        <f t="shared" si="1"/>
        <v>0</v>
      </c>
    </row>
    <row r="81" spans="2:29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71">
        <f t="shared" si="1"/>
        <v>0</v>
      </c>
    </row>
    <row r="82" spans="2:29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71">
        <f>+SUM(F82:X82)</f>
        <v>0</v>
      </c>
    </row>
    <row r="83" spans="2:29" ht="15" customHeight="1" x14ac:dyDescent="0.25">
      <c r="B83" s="83" t="s">
        <v>120</v>
      </c>
      <c r="C83" s="84">
        <f>SUM(C11:C82)</f>
        <v>155200000</v>
      </c>
      <c r="D83" s="93">
        <f>SUM(D11:D82)</f>
        <v>0</v>
      </c>
      <c r="E83" s="93">
        <f>SUM(E60:E82)</f>
        <v>0</v>
      </c>
      <c r="F83" s="93">
        <f>SUM(F11:F82)</f>
        <v>4205.91</v>
      </c>
      <c r="G83" s="87">
        <f>SUM(G11:G82)</f>
        <v>1057932.79</v>
      </c>
      <c r="H83" s="87">
        <f t="shared" ref="H83:I83" si="2">SUM(H11:H82)</f>
        <v>3669045.14</v>
      </c>
      <c r="I83" s="87">
        <f t="shared" si="2"/>
        <v>5241188.2699999986</v>
      </c>
      <c r="J83" s="87">
        <f>SUM(J11:J82)</f>
        <v>6945117.6999999993</v>
      </c>
      <c r="K83" s="87">
        <f t="shared" ref="K83:Q83" si="3">SUM(K11:K82)</f>
        <v>5676681.8200000012</v>
      </c>
      <c r="L83" s="87">
        <f>SUM(L11:L82)</f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 t="shared" ref="R83:T83" si="4">SUM(R11:R82)</f>
        <v>0</v>
      </c>
      <c r="S83" s="87">
        <f t="shared" si="4"/>
        <v>0</v>
      </c>
      <c r="T83" s="87">
        <f t="shared" si="4"/>
        <v>0</v>
      </c>
      <c r="U83" s="87">
        <f>SUM(U11:U82)</f>
        <v>2527947.71</v>
      </c>
      <c r="V83" s="87">
        <f>SUM(V11:V72)</f>
        <v>2966969.21</v>
      </c>
      <c r="W83" s="87">
        <f>SUM(W10:W82)</f>
        <v>3631713.82</v>
      </c>
      <c r="X83" s="87">
        <f>SUM(X11:X82)</f>
        <v>3753756.87</v>
      </c>
      <c r="Y83" s="87">
        <f>SUM(Y10:Y82)</f>
        <v>787763.17999999993</v>
      </c>
      <c r="Z83" s="87">
        <f>SUM(Z11:Z82)</f>
        <v>35474559.240000002</v>
      </c>
      <c r="AC83" s="102"/>
    </row>
    <row r="84" spans="2:29" ht="15" customHeight="1" x14ac:dyDescent="0.25">
      <c r="B84" s="88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</row>
    <row r="88" spans="2:29" ht="15.75" customHeight="1" x14ac:dyDescent="0.3">
      <c r="B88" s="94" t="s">
        <v>128</v>
      </c>
      <c r="C88" s="94"/>
      <c r="D88" s="94"/>
      <c r="E88" s="94"/>
      <c r="F88" s="94"/>
      <c r="G88" s="98"/>
      <c r="H88" s="99" t="s">
        <v>129</v>
      </c>
      <c r="I88" s="100"/>
      <c r="K88" s="99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</row>
    <row r="89" spans="2:29" ht="15.75" customHeight="1" x14ac:dyDescent="0.3">
      <c r="B89" s="94"/>
      <c r="C89" s="94"/>
      <c r="D89" s="94"/>
      <c r="E89" s="94"/>
      <c r="F89" s="94"/>
      <c r="G89" s="98"/>
      <c r="H89" s="99"/>
      <c r="I89" s="100"/>
      <c r="K89" s="99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</row>
    <row r="90" spans="2:29" ht="15.75" customHeight="1" x14ac:dyDescent="0.3">
      <c r="B90" s="94"/>
      <c r="C90" s="94"/>
      <c r="D90" s="94"/>
      <c r="E90" s="94"/>
      <c r="F90" s="94"/>
      <c r="G90" s="98"/>
      <c r="H90" s="99"/>
      <c r="I90" s="100"/>
      <c r="K90" s="99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</row>
    <row r="91" spans="2:29" ht="15.75" customHeight="1" x14ac:dyDescent="0.3">
      <c r="B91" s="94"/>
      <c r="C91" s="94"/>
      <c r="D91" s="94"/>
      <c r="E91" s="94"/>
      <c r="F91" s="94"/>
      <c r="G91" s="98"/>
      <c r="H91" s="99"/>
      <c r="I91" s="100"/>
      <c r="K91" s="99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</row>
    <row r="92" spans="2:29" ht="15.75" customHeight="1" x14ac:dyDescent="0.3">
      <c r="B92" s="94"/>
      <c r="C92" s="94"/>
      <c r="D92" s="94"/>
      <c r="E92" s="94"/>
      <c r="F92" s="94"/>
      <c r="G92" s="98"/>
      <c r="H92" s="99"/>
      <c r="I92" s="100"/>
      <c r="K92" s="99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</row>
    <row r="93" spans="2:29" ht="15.75" customHeight="1" x14ac:dyDescent="0.3">
      <c r="B93" s="94"/>
      <c r="C93" s="94"/>
      <c r="D93" s="94"/>
      <c r="E93" s="94"/>
      <c r="F93" s="94"/>
      <c r="G93" s="98"/>
      <c r="H93" s="99"/>
      <c r="I93" s="100"/>
      <c r="K93" s="99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</row>
    <row r="94" spans="2:29" ht="15.75" customHeight="1" x14ac:dyDescent="0.3">
      <c r="B94" s="94" t="s">
        <v>134</v>
      </c>
      <c r="C94" s="95"/>
      <c r="D94" s="95"/>
      <c r="E94" s="95"/>
      <c r="F94" s="95"/>
      <c r="G94" s="97"/>
      <c r="H94" s="98" t="s">
        <v>136</v>
      </c>
      <c r="I94" s="99"/>
      <c r="J94" s="99"/>
      <c r="K94" s="98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</row>
    <row r="95" spans="2:29" ht="20.25" x14ac:dyDescent="0.3">
      <c r="B95" s="96" t="s">
        <v>130</v>
      </c>
      <c r="C95" s="96"/>
      <c r="D95" s="96"/>
      <c r="E95" s="96"/>
      <c r="F95" s="96"/>
      <c r="G95" s="96"/>
      <c r="H95" s="97" t="s">
        <v>137</v>
      </c>
      <c r="I95" s="98"/>
      <c r="J95" s="98"/>
      <c r="K95" s="97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</row>
    <row r="96" spans="2:29" ht="15.75" x14ac:dyDescent="0.25"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</row>
    <row r="97" spans="2:26" ht="15.75" x14ac:dyDescent="0.25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</row>
    <row r="98" spans="2:26" ht="15.75" x14ac:dyDescent="0.25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</row>
    <row r="100" spans="2:26" x14ac:dyDescent="0.25">
      <c r="B100" s="44"/>
      <c r="C100" s="42"/>
      <c r="D100" s="42"/>
      <c r="E100" s="42"/>
      <c r="F100" s="42"/>
    </row>
    <row r="102" spans="2:26" ht="18.75" x14ac:dyDescent="0.3"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17"/>
      <c r="Z102" s="117"/>
    </row>
    <row r="103" spans="2:26" ht="22.5" customHeight="1" x14ac:dyDescent="0.3"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</row>
    <row r="104" spans="2:26" ht="18.75" x14ac:dyDescent="0.3"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</row>
  </sheetData>
  <mergeCells count="12">
    <mergeCell ref="B102:Z102"/>
    <mergeCell ref="B6:Z6"/>
    <mergeCell ref="B7:B8"/>
    <mergeCell ref="C7:C8"/>
    <mergeCell ref="D7:D8"/>
    <mergeCell ref="E7:E8"/>
    <mergeCell ref="F7:Z7"/>
    <mergeCell ref="B1:Z1"/>
    <mergeCell ref="B2:Z2"/>
    <mergeCell ref="B3:Z3"/>
    <mergeCell ref="B4:Z4"/>
    <mergeCell ref="B5:Z5"/>
  </mergeCells>
  <pageMargins left="0.19685039370078741" right="0.23622047244094491" top="0.35433070866141736" bottom="0.74803149606299213" header="0.31496062992125984" footer="0.31496062992125984"/>
  <pageSetup paperSize="5" scale="60" orientation="landscape" horizontalDpi="4294967293" r:id="rId1"/>
  <ignoredErrors>
    <ignoredError sqref="D8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03" t="s">
        <v>97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4" spans="1:16" ht="21" customHeight="1" x14ac:dyDescent="0.25">
      <c r="A4" s="103" t="s">
        <v>98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</row>
    <row r="5" spans="1:16" x14ac:dyDescent="0.25">
      <c r="A5" s="120" t="s">
        <v>111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</row>
    <row r="6" spans="1:16" ht="15.75" customHeight="1" x14ac:dyDescent="0.25">
      <c r="A6" s="120" t="s">
        <v>92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</row>
    <row r="7" spans="1:16" ht="15.75" customHeight="1" x14ac:dyDescent="0.25">
      <c r="A7" s="120" t="s">
        <v>77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</row>
    <row r="8" spans="1:16" x14ac:dyDescent="0.25">
      <c r="A8" s="130" t="s">
        <v>110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</row>
    <row r="9" spans="1:16" ht="25.5" customHeight="1" x14ac:dyDescent="0.25">
      <c r="A9" s="135" t="s">
        <v>66</v>
      </c>
      <c r="B9" s="136" t="s">
        <v>94</v>
      </c>
      <c r="C9" s="136" t="s">
        <v>93</v>
      </c>
      <c r="D9" s="138" t="s">
        <v>91</v>
      </c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40"/>
    </row>
    <row r="10" spans="1:16" x14ac:dyDescent="0.25">
      <c r="A10" s="135"/>
      <c r="B10" s="137"/>
      <c r="C10" s="137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41" t="s">
        <v>108</v>
      </c>
      <c r="B94" s="141"/>
      <c r="C94" s="141"/>
      <c r="D94" s="141"/>
    </row>
    <row r="95" spans="1:16" x14ac:dyDescent="0.25">
      <c r="A95" s="134" t="s">
        <v>109</v>
      </c>
      <c r="B95" s="134"/>
      <c r="C95" s="134"/>
      <c r="D95" s="134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42" t="s">
        <v>101</v>
      </c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</row>
    <row r="4" spans="3:17" ht="21" customHeight="1" x14ac:dyDescent="0.25">
      <c r="C4" s="145" t="s">
        <v>98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</row>
    <row r="5" spans="3:17" ht="15.75" x14ac:dyDescent="0.25">
      <c r="C5" s="147" t="s">
        <v>99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</row>
    <row r="6" spans="3:17" ht="15.75" customHeight="1" x14ac:dyDescent="0.25">
      <c r="C6" s="149" t="s">
        <v>92</v>
      </c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</row>
    <row r="7" spans="3:17" ht="15.75" customHeight="1" x14ac:dyDescent="0.25">
      <c r="C7" s="150" t="s">
        <v>77</v>
      </c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</row>
    <row r="8" spans="3:17" ht="21" x14ac:dyDescent="0.25">
      <c r="C8" s="144" t="s">
        <v>100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2025-12-18T12:25:28Z</cp:lastPrinted>
  <dcterms:created xsi:type="dcterms:W3CDTF">2021-07-29T18:58:50Z</dcterms:created>
  <dcterms:modified xsi:type="dcterms:W3CDTF">2025-12-18T12:33:54Z</dcterms:modified>
</cp:coreProperties>
</file>