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FEBRERO 2026\"/>
    </mc:Choice>
  </mc:AlternateContent>
  <xr:revisionPtr revIDLastSave="0" documentId="13_ncr:1_{7B95AC40-34FF-4223-BE33-8ED1B6E587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H45" i="2"/>
  <c r="D17" i="2" l="1"/>
  <c r="E17" i="2"/>
  <c r="H37" i="2"/>
  <c r="G17" i="2"/>
  <c r="F17" i="2" l="1"/>
  <c r="H17" i="2" s="1"/>
  <c r="H18" i="2"/>
  <c r="H24" i="2"/>
  <c r="H39" i="2"/>
  <c r="H20" i="2"/>
  <c r="H44" i="2"/>
  <c r="H30" i="2"/>
  <c r="H25" i="2"/>
  <c r="H38" i="2"/>
  <c r="H42" i="2"/>
  <c r="H32" i="2"/>
  <c r="H19" i="2"/>
  <c r="H21" i="2"/>
  <c r="H22" i="2"/>
  <c r="H23" i="2"/>
  <c r="H26" i="2"/>
  <c r="H27" i="2"/>
  <c r="H28" i="2"/>
  <c r="H29" i="2"/>
  <c r="H31" i="2"/>
  <c r="H33" i="2"/>
  <c r="H34" i="2"/>
  <c r="H35" i="2"/>
  <c r="H36" i="2"/>
  <c r="H40" i="2"/>
  <c r="H41" i="2"/>
  <c r="H43" i="2"/>
</calcChain>
</file>

<file path=xl/sharedStrings.xml><?xml version="1.0" encoding="utf-8"?>
<sst xmlns="http://schemas.openxmlformats.org/spreadsheetml/2006/main" count="76" uniqueCount="76">
  <si>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</si>
  <si>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</si>
  <si>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</si>
  <si>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</si>
  <si>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</si>
  <si>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</si>
  <si>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</si>
  <si>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</si>
  <si>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</si>
  <si>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</si>
  <si>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</si>
  <si>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</si>
  <si>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</si>
  <si>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</si>
  <si>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</si>
  <si>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</si>
  <si>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</si>
  <si>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</si>
  <si>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</si>
  <si>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</si>
  <si>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</si>
  <si>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</si>
  <si>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</si>
  <si>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</si>
  <si>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</si>
  <si>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</si>
  <si>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</si>
  <si>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</si>
  <si>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</si>
  <si>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</si>
  <si>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</si>
  <si>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</si>
  <si>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</si>
  <si>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</si>
  <si>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</si>
  <si>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</si>
  <si>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</si>
  <si>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</si>
  <si>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</si>
  <si>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</si>
  <si>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</si>
  <si>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</si>
  <si>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</si>
  <si>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</si>
  <si>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</si>
  <si>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</si>
  <si>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Detalle</t>
  </si>
  <si>
    <t xml:space="preserve">PRESUPUESTO APROBADO </t>
  </si>
  <si>
    <t>PRESUPUESTO MODIFICADO</t>
  </si>
  <si>
    <t>PRESUPUESTO VIGENTE</t>
  </si>
  <si>
    <t xml:space="preserve">BALANCE </t>
  </si>
  <si>
    <t xml:space="preserve">TOTAL INGRESOS DEL MES </t>
  </si>
  <si>
    <t xml:space="preserve">PREPARADO POR: </t>
  </si>
  <si>
    <t>VALORES RD$</t>
  </si>
  <si>
    <t xml:space="preserve">PARQUE ZOOLOGICO NACIONAL </t>
  </si>
  <si>
    <t xml:space="preserve">TOTAL  PAGOS DEL MES,   MAS PAGO POR CHEQUE </t>
  </si>
  <si>
    <t xml:space="preserve">   REVISADO POR : </t>
  </si>
  <si>
    <t>2.6.4</t>
  </si>
  <si>
    <t>VEHICULO Y EQUIPO DE TRANSPORTE, TRACCIÓN Y ELEVACIÓN</t>
  </si>
  <si>
    <t>LICDA. HILDA GONZALEZ</t>
  </si>
  <si>
    <t xml:space="preserve">ENC. ADM  Y FINANCIERA </t>
  </si>
  <si>
    <t>2.2.4</t>
  </si>
  <si>
    <t>TRANSORTE Y ALMACENAJE</t>
  </si>
  <si>
    <t>2.2.9</t>
  </si>
  <si>
    <t>OTRAS CONTRATACIONES DE SERVICIOS</t>
  </si>
  <si>
    <t>2.6.8</t>
  </si>
  <si>
    <t>BIENES INTANGIBLES</t>
  </si>
  <si>
    <t xml:space="preserve">ESTADO DE INGRESOS Y EGRESOS </t>
  </si>
  <si>
    <t>2.1.4</t>
  </si>
  <si>
    <t>GRATIFICACIONES Y BONIFICACIONES</t>
  </si>
  <si>
    <t>LIBRAMIENTO</t>
  </si>
  <si>
    <t>2.2.3</t>
  </si>
  <si>
    <t>VIATICOS</t>
  </si>
  <si>
    <t>CORRESPONDIENTE A FEBRERO 2026</t>
  </si>
  <si>
    <t>TECN. EN CONTABILIDAD</t>
  </si>
  <si>
    <t>NICOLE MAÑON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</si>
</sst>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43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12" fillId="0" borderId="18" xfId="2" applyFont="1" applyBorder="1" applyAlignment="1">
      <alignment vertical="center"/>
    </xf>
    <xf numFmtId="43" fontId="13" fillId="2" borderId="1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top" wrapText="1" indent="1"/>
    </xf>
    <xf numFmtId="43" fontId="3" fillId="2" borderId="0" xfId="1" applyFont="1" applyFill="1" applyBorder="1" applyAlignment="1">
      <alignment horizontal="right" vertical="center" indent="1" shrinkToFit="1"/>
    </xf>
    <xf numFmtId="43" fontId="2" fillId="2" borderId="0" xfId="1" applyFont="1" applyFill="1" applyBorder="1" applyAlignment="1">
      <alignment horizontal="right" vertical="center" indent="2" shrinkToFit="1"/>
    </xf>
    <xf numFmtId="43" fontId="3" fillId="2" borderId="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1" shrinkToFit="1"/>
    </xf>
    <xf numFmtId="43" fontId="2" fillId="2" borderId="2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2" shrinkToFit="1"/>
    </xf>
    <xf numFmtId="43" fontId="5" fillId="0" borderId="15" xfId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/>
    </xf>
  </cellXfs>
  <cellStyles count="3">
    <cellStyle name="Millares" xfId="1" builtinId="3"/>
    <cellStyle name="Millares 2 3" xfId="2" xr:uid="{976BAC38-B0E5-4705-8CEB-056113F57E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9D6D547-AA99-4920-B5D4-B5F8486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2504AB-1232-44C3-B359-D91F367A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tabSelected="1" topLeftCell="A26" zoomScale="93" zoomScaleNormal="93" workbookViewId="0">
      <selection activeCell="L50" sqref="L50"/>
    </sheetView>
  </sheetViews>
  <sheetFormatPr baseColWidth="10" defaultColWidth="9.33203125" defaultRowHeight="12.75" x14ac:dyDescent="0.2"/>
  <cols>
    <col min="1" max="1" width="1.83203125" customWidth="1"/>
    <col min="2" max="2" width="9.1640625" customWidth="1"/>
    <col min="3" max="3" width="51.83203125" customWidth="1"/>
    <col min="4" max="4" width="21.5" customWidth="1"/>
    <col min="5" max="6" width="20.5" customWidth="1"/>
    <col min="7" max="7" width="20" customWidth="1"/>
    <col min="8" max="8" width="19.5" customWidth="1"/>
    <col min="11" max="11" width="14" bestFit="1" customWidth="1"/>
    <col min="12" max="12" width="15.5" bestFit="1" customWidth="1"/>
  </cols>
  <sheetData>
    <row r="1" spans="1:8" x14ac:dyDescent="0.2">
      <c r="A1" s="9"/>
      <c r="B1" s="9"/>
      <c r="C1" s="9"/>
      <c r="D1" s="9"/>
      <c r="E1" s="9"/>
      <c r="F1" s="9"/>
      <c r="G1" s="9"/>
      <c r="H1" s="9"/>
    </row>
    <row r="2" spans="1:8" x14ac:dyDescent="0.2">
      <c r="A2" s="9"/>
      <c r="B2" s="9"/>
      <c r="C2" s="9"/>
      <c r="D2" s="9"/>
      <c r="E2" s="9"/>
      <c r="F2" s="9"/>
      <c r="G2" s="9"/>
      <c r="H2" s="9"/>
    </row>
    <row r="3" spans="1:8" x14ac:dyDescent="0.2">
      <c r="A3" s="9"/>
      <c r="B3" s="9"/>
      <c r="C3" s="9"/>
      <c r="D3" s="9"/>
      <c r="E3" s="9"/>
      <c r="F3" s="9"/>
      <c r="G3" s="9"/>
      <c r="H3" s="9"/>
    </row>
    <row r="4" spans="1:8" x14ac:dyDescent="0.2">
      <c r="A4" s="9"/>
      <c r="B4" s="9"/>
      <c r="C4" s="9"/>
      <c r="D4" s="9"/>
      <c r="E4" s="9"/>
      <c r="F4" s="9"/>
      <c r="G4" s="9"/>
      <c r="H4" s="9"/>
    </row>
    <row r="5" spans="1:8" x14ac:dyDescent="0.2">
      <c r="A5" s="9"/>
      <c r="B5" s="9"/>
      <c r="C5" s="9"/>
      <c r="D5" s="9"/>
      <c r="E5" s="9"/>
      <c r="F5" s="9"/>
      <c r="G5" s="9"/>
      <c r="H5" s="9"/>
    </row>
    <row r="6" spans="1:8" x14ac:dyDescent="0.2">
      <c r="A6" s="9"/>
      <c r="B6" s="9"/>
      <c r="C6" s="9"/>
      <c r="D6" s="9"/>
      <c r="E6" s="9"/>
      <c r="F6" s="9"/>
      <c r="G6" s="9"/>
      <c r="H6" s="9"/>
    </row>
    <row r="7" spans="1:8" x14ac:dyDescent="0.2">
      <c r="A7" s="9"/>
      <c r="B7" s="9"/>
      <c r="C7" s="9"/>
      <c r="D7" s="9"/>
      <c r="E7" s="9"/>
      <c r="F7" s="9"/>
      <c r="G7" s="9"/>
      <c r="H7" s="9"/>
    </row>
    <row r="8" spans="1:8" x14ac:dyDescent="0.2">
      <c r="A8" s="9"/>
      <c r="B8" s="9"/>
      <c r="C8" s="9"/>
      <c r="D8" s="9"/>
      <c r="E8" s="9"/>
      <c r="F8" s="9"/>
      <c r="G8" s="9"/>
      <c r="H8" s="9"/>
    </row>
    <row r="9" spans="1:8" x14ac:dyDescent="0.2">
      <c r="A9" s="9"/>
      <c r="B9" s="9"/>
      <c r="C9" s="9"/>
      <c r="D9" s="9"/>
      <c r="E9" s="9"/>
      <c r="F9" s="9"/>
      <c r="G9" s="9"/>
      <c r="H9" s="9"/>
    </row>
    <row r="10" spans="1:8" ht="18.75" x14ac:dyDescent="0.2">
      <c r="A10" s="29" t="s">
        <v>54</v>
      </c>
      <c r="B10" s="29"/>
      <c r="C10" s="29"/>
      <c r="D10" s="29"/>
      <c r="E10" s="29"/>
      <c r="F10" s="29"/>
      <c r="G10" s="29"/>
      <c r="H10" s="29"/>
    </row>
    <row r="11" spans="1:8" ht="15.75" x14ac:dyDescent="0.2">
      <c r="A11" s="30" t="s">
        <v>67</v>
      </c>
      <c r="B11" s="30"/>
      <c r="C11" s="30"/>
      <c r="D11" s="30"/>
      <c r="E11" s="30"/>
      <c r="F11" s="30"/>
      <c r="G11" s="30"/>
      <c r="H11" s="30"/>
    </row>
    <row r="12" spans="1:8" x14ac:dyDescent="0.2">
      <c r="A12" s="32" t="s">
        <v>73</v>
      </c>
      <c r="B12" s="32"/>
      <c r="C12" s="32"/>
      <c r="D12" s="32"/>
      <c r="E12" s="32"/>
      <c r="F12" s="32"/>
      <c r="G12" s="32"/>
      <c r="H12" s="32"/>
    </row>
    <row r="13" spans="1:8" x14ac:dyDescent="0.2">
      <c r="A13" s="33" t="s">
        <v>53</v>
      </c>
      <c r="B13" s="33"/>
      <c r="C13" s="33"/>
      <c r="D13" s="33"/>
      <c r="E13" s="33"/>
      <c r="F13" s="33"/>
      <c r="G13" s="33"/>
      <c r="H13" s="33"/>
    </row>
    <row r="14" spans="1:8" ht="13.5" thickBot="1" x14ac:dyDescent="0.25">
      <c r="A14" s="34"/>
      <c r="B14" s="34"/>
      <c r="C14" s="34"/>
      <c r="D14" s="34"/>
      <c r="E14" s="34"/>
      <c r="F14" s="34"/>
      <c r="G14" s="34"/>
      <c r="H14" s="34"/>
    </row>
    <row r="15" spans="1:8" x14ac:dyDescent="0.2">
      <c r="B15" s="35" t="s">
        <v>46</v>
      </c>
      <c r="C15" s="36"/>
      <c r="D15" s="48" t="s">
        <v>47</v>
      </c>
      <c r="E15" s="50" t="s">
        <v>48</v>
      </c>
      <c r="F15" s="50" t="s">
        <v>49</v>
      </c>
      <c r="G15" s="52" t="s">
        <v>70</v>
      </c>
      <c r="H15" s="54" t="s">
        <v>50</v>
      </c>
    </row>
    <row r="16" spans="1:8" ht="13.5" thickBot="1" x14ac:dyDescent="0.25">
      <c r="B16" s="37"/>
      <c r="C16" s="38"/>
      <c r="D16" s="49"/>
      <c r="E16" s="51"/>
      <c r="F16" s="51"/>
      <c r="G16" s="53"/>
      <c r="H16" s="55"/>
    </row>
    <row r="17" spans="2:11" ht="23.1" customHeight="1" thickBot="1" x14ac:dyDescent="0.25">
      <c r="B17" s="39"/>
      <c r="C17" s="40"/>
      <c r="D17" s="3">
        <f>+SUM(D18:D45)</f>
        <v>194200000</v>
      </c>
      <c r="E17" s="4">
        <f>SUM(E18:E46)</f>
        <v>10043582.029999999</v>
      </c>
      <c r="F17" s="4">
        <f>SUM(F18:F46)</f>
        <v>194200000</v>
      </c>
      <c r="G17" s="4">
        <f>SUM(G18:G46)</f>
        <v>20938072.450000007</v>
      </c>
      <c r="H17" s="5">
        <f>+F17-G17</f>
        <v>173261927.54999998</v>
      </c>
    </row>
    <row r="18" spans="2:11" ht="18" customHeight="1" thickBot="1" x14ac:dyDescent="0.25">
      <c r="B18" s="2" t="s">
        <v>0</v>
      </c>
      <c r="C18" s="1" t="s">
        <v>1</v>
      </c>
      <c r="D18" s="20">
        <v>84360000</v>
      </c>
      <c r="E18" s="21">
        <v>1429000</v>
      </c>
      <c r="F18" s="20">
        <v>84360000</v>
      </c>
      <c r="G18" s="22">
        <v>13423724.050000001</v>
      </c>
      <c r="H18" s="26">
        <f>+F18-G18</f>
        <v>70936275.950000003</v>
      </c>
    </row>
    <row r="19" spans="2:11" ht="18" customHeight="1" thickBot="1" x14ac:dyDescent="0.25">
      <c r="B19" s="2" t="s">
        <v>2</v>
      </c>
      <c r="C19" s="1" t="s">
        <v>3</v>
      </c>
      <c r="D19" s="20">
        <v>18100000</v>
      </c>
      <c r="E19" s="21">
        <v>0</v>
      </c>
      <c r="F19" s="20">
        <v>18100000</v>
      </c>
      <c r="G19" s="22">
        <v>577000</v>
      </c>
      <c r="H19" s="26">
        <f>+F19-G19</f>
        <v>17523000</v>
      </c>
    </row>
    <row r="20" spans="2:11" ht="18" customHeight="1" thickBot="1" x14ac:dyDescent="0.25">
      <c r="B20" s="2" t="s">
        <v>68</v>
      </c>
      <c r="C20" s="1" t="s">
        <v>69</v>
      </c>
      <c r="D20" s="20">
        <v>1000000</v>
      </c>
      <c r="E20" s="21">
        <v>0</v>
      </c>
      <c r="F20" s="20">
        <v>1000000</v>
      </c>
      <c r="G20" s="22">
        <v>0</v>
      </c>
      <c r="H20" s="26">
        <f>+F20-G20</f>
        <v>1000000</v>
      </c>
    </row>
    <row r="21" spans="2:11" ht="18" customHeight="1" thickBot="1" x14ac:dyDescent="0.25">
      <c r="B21" s="2" t="s">
        <v>4</v>
      </c>
      <c r="C21" s="1" t="s">
        <v>5</v>
      </c>
      <c r="D21" s="20">
        <v>12004200</v>
      </c>
      <c r="E21" s="21">
        <v>471000</v>
      </c>
      <c r="F21" s="20">
        <v>12004200</v>
      </c>
      <c r="G21" s="22">
        <v>1733289.05</v>
      </c>
      <c r="H21" s="26">
        <f t="shared" ref="H21:H43" si="0">+F21-G21</f>
        <v>10270910.949999999</v>
      </c>
    </row>
    <row r="22" spans="2:11" ht="18" customHeight="1" thickBot="1" x14ac:dyDescent="0.25">
      <c r="B22" s="2" t="s">
        <v>6</v>
      </c>
      <c r="C22" s="1" t="s">
        <v>7</v>
      </c>
      <c r="D22" s="20">
        <v>5522200</v>
      </c>
      <c r="E22" s="21">
        <v>0</v>
      </c>
      <c r="F22" s="20">
        <v>5522200</v>
      </c>
      <c r="G22" s="22">
        <v>681067.85</v>
      </c>
      <c r="H22" s="26">
        <f t="shared" si="0"/>
        <v>4841132.1500000004</v>
      </c>
    </row>
    <row r="23" spans="2:11" ht="27.75" customHeight="1" thickBot="1" x14ac:dyDescent="0.25">
      <c r="B23" s="2" t="s">
        <v>8</v>
      </c>
      <c r="C23" s="1" t="s">
        <v>9</v>
      </c>
      <c r="D23" s="20">
        <v>400000</v>
      </c>
      <c r="E23" s="21">
        <v>0</v>
      </c>
      <c r="F23" s="20">
        <v>400000</v>
      </c>
      <c r="G23" s="22">
        <v>59000</v>
      </c>
      <c r="H23" s="26">
        <f t="shared" si="0"/>
        <v>341000</v>
      </c>
    </row>
    <row r="24" spans="2:11" ht="27.75" customHeight="1" thickBot="1" x14ac:dyDescent="0.25">
      <c r="B24" s="2" t="s">
        <v>71</v>
      </c>
      <c r="C24" s="1" t="s">
        <v>72</v>
      </c>
      <c r="D24" s="20">
        <v>550000</v>
      </c>
      <c r="E24" s="21">
        <v>0</v>
      </c>
      <c r="F24" s="20">
        <v>550000</v>
      </c>
      <c r="G24" s="22">
        <v>0</v>
      </c>
      <c r="H24" s="26">
        <f t="shared" si="0"/>
        <v>550000</v>
      </c>
    </row>
    <row r="25" spans="2:11" ht="27.75" customHeight="1" thickBot="1" x14ac:dyDescent="0.25">
      <c r="B25" s="2" t="s">
        <v>61</v>
      </c>
      <c r="C25" s="1" t="s">
        <v>62</v>
      </c>
      <c r="D25" s="20">
        <v>320000</v>
      </c>
      <c r="E25" s="21">
        <v>0</v>
      </c>
      <c r="F25" s="20">
        <v>320000</v>
      </c>
      <c r="G25" s="22">
        <v>0</v>
      </c>
      <c r="H25" s="26">
        <f t="shared" si="0"/>
        <v>320000</v>
      </c>
    </row>
    <row r="26" spans="2:11" ht="18" customHeight="1" thickBot="1" x14ac:dyDescent="0.25">
      <c r="B26" s="2" t="s">
        <v>10</v>
      </c>
      <c r="C26" s="1" t="s">
        <v>11</v>
      </c>
      <c r="D26" s="20">
        <v>500000</v>
      </c>
      <c r="E26" s="21">
        <v>0</v>
      </c>
      <c r="F26" s="20">
        <v>500000</v>
      </c>
      <c r="G26" s="22">
        <v>0</v>
      </c>
      <c r="H26" s="26">
        <f t="shared" si="0"/>
        <v>500000</v>
      </c>
      <c r="K26" s="13"/>
    </row>
    <row r="27" spans="2:11" ht="18" customHeight="1" thickBot="1" x14ac:dyDescent="0.25">
      <c r="B27" s="2" t="s">
        <v>12</v>
      </c>
      <c r="C27" s="1" t="s">
        <v>13</v>
      </c>
      <c r="D27" s="20">
        <v>4200000</v>
      </c>
      <c r="E27" s="21">
        <v>0</v>
      </c>
      <c r="F27" s="20">
        <v>4200000</v>
      </c>
      <c r="G27" s="22">
        <v>861860.4</v>
      </c>
      <c r="H27" s="26">
        <f t="shared" si="0"/>
        <v>3338139.6</v>
      </c>
    </row>
    <row r="28" spans="2:11" ht="25.5" customHeight="1" thickBot="1" x14ac:dyDescent="0.25">
      <c r="B28" s="2" t="s">
        <v>14</v>
      </c>
      <c r="C28" s="1" t="s">
        <v>15</v>
      </c>
      <c r="D28" s="20">
        <v>600000</v>
      </c>
      <c r="E28" s="21">
        <v>804500</v>
      </c>
      <c r="F28" s="20">
        <v>600000</v>
      </c>
      <c r="G28" s="22">
        <v>51005.5</v>
      </c>
      <c r="H28" s="26">
        <f t="shared" si="0"/>
        <v>548994.5</v>
      </c>
    </row>
    <row r="29" spans="2:11" ht="24" customHeight="1" thickBot="1" x14ac:dyDescent="0.25">
      <c r="B29" s="2" t="s">
        <v>16</v>
      </c>
      <c r="C29" s="1" t="s">
        <v>17</v>
      </c>
      <c r="D29" s="20">
        <v>1120000</v>
      </c>
      <c r="E29" s="21">
        <v>262600</v>
      </c>
      <c r="F29" s="20">
        <v>1120000</v>
      </c>
      <c r="G29" s="22">
        <v>6586.51</v>
      </c>
      <c r="H29" s="26">
        <f t="shared" si="0"/>
        <v>1113413.49</v>
      </c>
    </row>
    <row r="30" spans="2:11" ht="24" customHeight="1" thickBot="1" x14ac:dyDescent="0.25">
      <c r="B30" s="2" t="s">
        <v>63</v>
      </c>
      <c r="C30" s="1" t="s">
        <v>64</v>
      </c>
      <c r="D30" s="20">
        <v>200000</v>
      </c>
      <c r="E30" s="21">
        <v>-82600</v>
      </c>
      <c r="F30" s="20">
        <v>200000</v>
      </c>
      <c r="G30" s="22">
        <v>0</v>
      </c>
      <c r="H30" s="26">
        <f t="shared" si="0"/>
        <v>200000</v>
      </c>
    </row>
    <row r="31" spans="2:11" ht="27" customHeight="1" thickBot="1" x14ac:dyDescent="0.25">
      <c r="B31" s="2" t="s">
        <v>18</v>
      </c>
      <c r="C31" s="1" t="s">
        <v>19</v>
      </c>
      <c r="D31" s="20">
        <v>21963600</v>
      </c>
      <c r="E31" s="21">
        <v>10063582.029999999</v>
      </c>
      <c r="F31" s="20">
        <v>21963600</v>
      </c>
      <c r="G31" s="22">
        <v>2437510.64</v>
      </c>
      <c r="H31" s="26">
        <f t="shared" si="0"/>
        <v>19526089.359999999</v>
      </c>
    </row>
    <row r="32" spans="2:11" ht="18" customHeight="1" thickBot="1" x14ac:dyDescent="0.25">
      <c r="B32" s="2" t="s">
        <v>20</v>
      </c>
      <c r="C32" s="1" t="s">
        <v>21</v>
      </c>
      <c r="D32" s="20">
        <v>160000</v>
      </c>
      <c r="E32" s="21">
        <v>0</v>
      </c>
      <c r="F32" s="20">
        <v>160000</v>
      </c>
      <c r="G32" s="22">
        <v>0</v>
      </c>
      <c r="H32" s="26">
        <f>+F32-G32</f>
        <v>160000</v>
      </c>
    </row>
    <row r="33" spans="2:12" ht="18" customHeight="1" thickBot="1" x14ac:dyDescent="0.25">
      <c r="B33" s="2" t="s">
        <v>22</v>
      </c>
      <c r="C33" s="1" t="s">
        <v>23</v>
      </c>
      <c r="D33" s="20">
        <v>500000</v>
      </c>
      <c r="E33" s="21">
        <v>0</v>
      </c>
      <c r="F33" s="20">
        <v>500000</v>
      </c>
      <c r="G33" s="22">
        <v>0</v>
      </c>
      <c r="H33" s="26">
        <f t="shared" si="0"/>
        <v>500000</v>
      </c>
    </row>
    <row r="34" spans="2:12" ht="18" customHeight="1" thickBot="1" x14ac:dyDescent="0.25">
      <c r="B34" s="2" t="s">
        <v>24</v>
      </c>
      <c r="C34" s="1" t="s">
        <v>25</v>
      </c>
      <c r="D34" s="20">
        <v>300000</v>
      </c>
      <c r="E34" s="21">
        <v>0</v>
      </c>
      <c r="F34" s="20">
        <v>300000</v>
      </c>
      <c r="G34" s="22">
        <v>0</v>
      </c>
      <c r="H34" s="26">
        <f t="shared" si="0"/>
        <v>300000</v>
      </c>
    </row>
    <row r="35" spans="2:12" ht="18" customHeight="1" thickBot="1" x14ac:dyDescent="0.25">
      <c r="B35" s="2" t="s">
        <v>26</v>
      </c>
      <c r="C35" s="1" t="s">
        <v>27</v>
      </c>
      <c r="D35" s="20">
        <v>600000</v>
      </c>
      <c r="E35" s="21">
        <v>0</v>
      </c>
      <c r="F35" s="20">
        <v>600000</v>
      </c>
      <c r="G35" s="22">
        <v>160480</v>
      </c>
      <c r="H35" s="26">
        <f t="shared" si="0"/>
        <v>439520</v>
      </c>
    </row>
    <row r="36" spans="2:12" ht="27" customHeight="1" thickBot="1" x14ac:dyDescent="0.25">
      <c r="B36" s="2" t="s">
        <v>28</v>
      </c>
      <c r="C36" s="1" t="s">
        <v>29</v>
      </c>
      <c r="D36" s="20">
        <v>2750000</v>
      </c>
      <c r="E36" s="21">
        <v>0</v>
      </c>
      <c r="F36" s="20">
        <v>2750000</v>
      </c>
      <c r="G36" s="22">
        <v>7251.1</v>
      </c>
      <c r="H36" s="26">
        <f t="shared" si="0"/>
        <v>2742748.9</v>
      </c>
    </row>
    <row r="37" spans="2:12" ht="29.25" customHeight="1" thickBot="1" x14ac:dyDescent="0.25">
      <c r="B37" s="2" t="s">
        <v>30</v>
      </c>
      <c r="C37" s="1" t="s">
        <v>31</v>
      </c>
      <c r="D37" s="20">
        <v>5190000</v>
      </c>
      <c r="E37" s="21">
        <v>17000</v>
      </c>
      <c r="F37" s="20">
        <v>5190000</v>
      </c>
      <c r="G37" s="22">
        <v>530206.4</v>
      </c>
      <c r="H37" s="26">
        <f t="shared" si="0"/>
        <v>4659793.5999999996</v>
      </c>
    </row>
    <row r="38" spans="2:12" ht="21.75" customHeight="1" thickBot="1" x14ac:dyDescent="0.25">
      <c r="B38" s="2" t="s">
        <v>32</v>
      </c>
      <c r="C38" s="1" t="s">
        <v>33</v>
      </c>
      <c r="D38" s="20">
        <v>5620000</v>
      </c>
      <c r="E38" s="21">
        <v>7000</v>
      </c>
      <c r="F38" s="20">
        <v>5620000</v>
      </c>
      <c r="G38" s="22">
        <v>334558.44</v>
      </c>
      <c r="H38" s="26">
        <f t="shared" si="0"/>
        <v>5285441.5599999996</v>
      </c>
    </row>
    <row r="39" spans="2:12" ht="18" customHeight="1" thickBot="1" x14ac:dyDescent="0.25">
      <c r="B39" s="2" t="s">
        <v>34</v>
      </c>
      <c r="C39" s="1" t="s">
        <v>35</v>
      </c>
      <c r="D39" s="20">
        <v>1520000</v>
      </c>
      <c r="E39" s="21">
        <v>876000</v>
      </c>
      <c r="F39" s="20">
        <v>1520000</v>
      </c>
      <c r="G39" s="22">
        <v>57281.51</v>
      </c>
      <c r="H39" s="26">
        <f>+F39-G39</f>
        <v>1462718.49</v>
      </c>
    </row>
    <row r="40" spans="2:12" ht="37.5" customHeight="1" thickBot="1" x14ac:dyDescent="0.25">
      <c r="B40" s="2" t="s">
        <v>36</v>
      </c>
      <c r="C40" s="1" t="s">
        <v>37</v>
      </c>
      <c r="D40" s="20">
        <v>20000</v>
      </c>
      <c r="E40" s="21">
        <v>0</v>
      </c>
      <c r="F40" s="20">
        <v>20000</v>
      </c>
      <c r="G40" s="22">
        <v>0</v>
      </c>
      <c r="H40" s="26">
        <f t="shared" si="0"/>
        <v>20000</v>
      </c>
    </row>
    <row r="41" spans="2:12" ht="27.75" customHeight="1" thickBot="1" x14ac:dyDescent="0.25">
      <c r="B41" s="2" t="s">
        <v>38</v>
      </c>
      <c r="C41" s="1" t="s">
        <v>39</v>
      </c>
      <c r="D41" s="20">
        <v>21500000</v>
      </c>
      <c r="E41" s="21">
        <v>-8100000</v>
      </c>
      <c r="F41" s="20">
        <v>21500000</v>
      </c>
      <c r="G41" s="22">
        <v>0</v>
      </c>
      <c r="H41" s="26">
        <f t="shared" si="0"/>
        <v>21500000</v>
      </c>
    </row>
    <row r="42" spans="2:12" ht="27.75" customHeight="1" thickBot="1" x14ac:dyDescent="0.25">
      <c r="B42" s="2" t="s">
        <v>57</v>
      </c>
      <c r="C42" s="1" t="s">
        <v>58</v>
      </c>
      <c r="D42" s="20">
        <v>1000000</v>
      </c>
      <c r="E42" s="21">
        <v>0</v>
      </c>
      <c r="F42" s="20">
        <v>1000000</v>
      </c>
      <c r="G42" s="22">
        <v>0</v>
      </c>
      <c r="H42" s="26">
        <f>+F42-G42</f>
        <v>1000000</v>
      </c>
    </row>
    <row r="43" spans="2:12" ht="28.5" customHeight="1" thickBot="1" x14ac:dyDescent="0.25">
      <c r="B43" s="2" t="s">
        <v>40</v>
      </c>
      <c r="C43" s="1" t="s">
        <v>41</v>
      </c>
      <c r="D43" s="20">
        <v>900000</v>
      </c>
      <c r="E43" s="21">
        <v>3410000</v>
      </c>
      <c r="F43" s="20">
        <v>900000</v>
      </c>
      <c r="G43" s="22">
        <v>17251</v>
      </c>
      <c r="H43" s="26">
        <f t="shared" si="0"/>
        <v>882749</v>
      </c>
    </row>
    <row r="44" spans="2:12" ht="18" customHeight="1" thickBot="1" x14ac:dyDescent="0.25">
      <c r="B44" s="2" t="s">
        <v>42</v>
      </c>
      <c r="C44" s="1" t="s">
        <v>43</v>
      </c>
      <c r="D44" s="20">
        <v>300000</v>
      </c>
      <c r="E44" s="21">
        <v>318000</v>
      </c>
      <c r="F44" s="20">
        <v>300000</v>
      </c>
      <c r="G44" s="22">
        <v>0</v>
      </c>
      <c r="H44" s="26">
        <f>+F44-G44</f>
        <v>300000</v>
      </c>
    </row>
    <row r="45" spans="2:12" ht="18" customHeight="1" thickBot="1" x14ac:dyDescent="0.25">
      <c r="B45" s="2" t="s">
        <v>44</v>
      </c>
      <c r="C45" s="1" t="s">
        <v>45</v>
      </c>
      <c r="D45" s="20">
        <v>3000000</v>
      </c>
      <c r="E45" s="21">
        <v>567500</v>
      </c>
      <c r="F45" s="20">
        <v>3000000</v>
      </c>
      <c r="G45" s="22">
        <v>0</v>
      </c>
      <c r="H45" s="26">
        <f>+F45-G45</f>
        <v>3000000</v>
      </c>
    </row>
    <row r="46" spans="2:12" ht="18" customHeight="1" thickBot="1" x14ac:dyDescent="0.25">
      <c r="B46" s="18" t="s">
        <v>65</v>
      </c>
      <c r="C46" s="19" t="s">
        <v>66</v>
      </c>
      <c r="D46" s="23">
        <v>0</v>
      </c>
      <c r="E46" s="24">
        <v>0</v>
      </c>
      <c r="F46" s="23">
        <v>0</v>
      </c>
      <c r="G46" s="25">
        <v>0</v>
      </c>
      <c r="H46" s="26">
        <f>+F46-G46</f>
        <v>0</v>
      </c>
    </row>
    <row r="47" spans="2:12" ht="15" x14ac:dyDescent="0.2">
      <c r="B47" s="41" t="s">
        <v>51</v>
      </c>
      <c r="C47" s="42"/>
      <c r="D47" s="14">
        <v>17659400.559999999</v>
      </c>
      <c r="E47" s="6"/>
      <c r="F47" s="27"/>
      <c r="G47" s="9"/>
      <c r="H47" s="9"/>
    </row>
    <row r="48" spans="2:12" x14ac:dyDescent="0.2">
      <c r="B48" s="43"/>
      <c r="C48" s="44"/>
      <c r="D48" s="45"/>
      <c r="E48" s="6"/>
      <c r="F48" s="6"/>
      <c r="G48" s="9"/>
      <c r="H48" s="9"/>
      <c r="L48" s="12"/>
    </row>
    <row r="49" spans="2:8" ht="15" x14ac:dyDescent="0.2">
      <c r="B49" s="46" t="s">
        <v>55</v>
      </c>
      <c r="C49" s="47"/>
      <c r="D49" s="15">
        <v>13070270.67</v>
      </c>
      <c r="E49" s="6"/>
      <c r="F49" s="6"/>
      <c r="G49" s="9"/>
      <c r="H49" s="9"/>
    </row>
    <row r="50" spans="2:8" x14ac:dyDescent="0.2">
      <c r="B50" s="7"/>
      <c r="C50" s="7"/>
      <c r="D50" s="7"/>
      <c r="E50" s="7"/>
      <c r="F50" s="7"/>
      <c r="G50" s="9"/>
      <c r="H50" s="9"/>
    </row>
    <row r="51" spans="2:8" x14ac:dyDescent="0.2">
      <c r="B51" s="7"/>
      <c r="C51" s="7"/>
      <c r="D51" s="7"/>
      <c r="E51" s="7"/>
      <c r="F51" s="7"/>
      <c r="G51" s="9"/>
      <c r="H51" s="9"/>
    </row>
    <row r="52" spans="2:8" x14ac:dyDescent="0.2">
      <c r="B52" s="7"/>
      <c r="C52" s="7"/>
      <c r="D52" s="7"/>
      <c r="E52" s="7"/>
      <c r="F52" s="7"/>
      <c r="G52" s="9"/>
      <c r="H52" s="9"/>
    </row>
    <row r="53" spans="2:8" ht="15.75" x14ac:dyDescent="0.2">
      <c r="B53" s="7"/>
      <c r="C53" s="8" t="s">
        <v>52</v>
      </c>
      <c r="D53" s="10"/>
      <c r="E53" s="10"/>
      <c r="F53" s="56" t="s">
        <v>56</v>
      </c>
      <c r="G53" s="56"/>
      <c r="H53" s="9"/>
    </row>
    <row r="54" spans="2:8" x14ac:dyDescent="0.2">
      <c r="B54" s="7"/>
      <c r="C54" s="7"/>
      <c r="D54" s="11"/>
      <c r="E54" s="11"/>
      <c r="F54" s="11"/>
      <c r="G54" s="9"/>
      <c r="H54" s="9"/>
    </row>
    <row r="55" spans="2:8" x14ac:dyDescent="0.2">
      <c r="B55" s="7"/>
      <c r="C55" s="7"/>
      <c r="D55" s="11"/>
      <c r="E55" s="11"/>
      <c r="F55" s="11"/>
      <c r="G55" s="9"/>
      <c r="H55" s="9"/>
    </row>
    <row r="56" spans="2:8" x14ac:dyDescent="0.2">
      <c r="B56" s="7"/>
      <c r="C56" s="7"/>
      <c r="D56" s="7"/>
      <c r="E56" s="7"/>
      <c r="F56" s="7"/>
      <c r="G56" s="9"/>
      <c r="H56" s="9"/>
    </row>
    <row r="57" spans="2:8" x14ac:dyDescent="0.2">
      <c r="B57" s="7"/>
      <c r="C57" s="7"/>
      <c r="D57" s="7"/>
      <c r="E57" s="7"/>
      <c r="F57" s="7"/>
      <c r="G57" s="9"/>
      <c r="H57" s="9"/>
    </row>
    <row r="58" spans="2:8" ht="15" x14ac:dyDescent="0.2">
      <c r="B58" s="16"/>
      <c r="C58" s="16"/>
      <c r="D58" s="7"/>
      <c r="E58" s="7"/>
      <c r="F58" s="7"/>
      <c r="G58" s="9"/>
      <c r="H58" s="9"/>
    </row>
    <row r="59" spans="2:8" ht="15.75" x14ac:dyDescent="0.2">
      <c r="B59" s="17"/>
      <c r="C59" s="28" t="s">
        <v>75</v>
      </c>
      <c r="D59" s="7"/>
      <c r="E59" s="7"/>
      <c r="F59" s="30" t="s">
        <v>59</v>
      </c>
      <c r="G59" s="30"/>
      <c r="H59" s="10"/>
    </row>
    <row r="60" spans="2:8" ht="15.75" x14ac:dyDescent="0.2">
      <c r="B60" s="17"/>
      <c r="C60" s="8" t="s">
        <v>74</v>
      </c>
      <c r="D60" s="7"/>
      <c r="E60" s="7"/>
      <c r="F60" s="56" t="s">
        <v>60</v>
      </c>
      <c r="G60" s="56"/>
      <c r="H60" s="11"/>
    </row>
    <row r="61" spans="2:8" ht="15.75" x14ac:dyDescent="0.2">
      <c r="B61" s="17"/>
      <c r="C61" s="8"/>
      <c r="D61" s="30"/>
      <c r="E61" s="30"/>
      <c r="F61" s="30"/>
      <c r="G61" s="9"/>
      <c r="H61" s="9"/>
    </row>
    <row r="62" spans="2:8" x14ac:dyDescent="0.2">
      <c r="B62" s="7"/>
      <c r="C62" s="7"/>
      <c r="D62" s="31"/>
      <c r="E62" s="31"/>
      <c r="F62" s="31"/>
      <c r="G62" s="9"/>
      <c r="H62" s="9"/>
    </row>
    <row r="63" spans="2:8" x14ac:dyDescent="0.2">
      <c r="B63" s="9"/>
      <c r="C63" s="9"/>
      <c r="D63" s="9"/>
      <c r="E63" s="9"/>
      <c r="F63" s="9"/>
      <c r="G63" s="9"/>
      <c r="H63" s="9"/>
    </row>
    <row r="64" spans="2:8" x14ac:dyDescent="0.2">
      <c r="B64" s="9"/>
      <c r="C64" s="9"/>
      <c r="D64" s="9"/>
      <c r="E64" s="9"/>
      <c r="F64" s="9"/>
      <c r="G64" s="9"/>
      <c r="H64" s="9"/>
    </row>
    <row r="65" spans="2:8" x14ac:dyDescent="0.2">
      <c r="B65" s="9"/>
      <c r="C65" s="9"/>
      <c r="D65" s="9"/>
      <c r="E65" s="9"/>
      <c r="F65" s="9"/>
      <c r="G65" s="9"/>
      <c r="H65" s="9"/>
    </row>
  </sheetData>
  <mergeCells count="19">
    <mergeCell ref="F59:G59"/>
    <mergeCell ref="F60:G60"/>
    <mergeCell ref="F53:G53"/>
    <mergeCell ref="A10:H10"/>
    <mergeCell ref="D61:F61"/>
    <mergeCell ref="D62:F62"/>
    <mergeCell ref="A11:H11"/>
    <mergeCell ref="A12:H12"/>
    <mergeCell ref="A13:H13"/>
    <mergeCell ref="A14:H14"/>
    <mergeCell ref="B15:C17"/>
    <mergeCell ref="B47:C47"/>
    <mergeCell ref="B48:D48"/>
    <mergeCell ref="B49:C49"/>
    <mergeCell ref="D15:D16"/>
    <mergeCell ref="E15:E16"/>
    <mergeCell ref="F15:F16"/>
    <mergeCell ref="G15:G16"/>
    <mergeCell ref="H15:H16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eg_balance_apropiacion_Hymtxv8j6a.pdf</dc:title>
  <dc:creator>Oracle Reports</dc:creator>
  <cp:lastModifiedBy>Departamento de tesoreria ZOODOM</cp:lastModifiedBy>
  <cp:lastPrinted>2026-03-19T12:20:11Z</cp:lastPrinted>
  <dcterms:created xsi:type="dcterms:W3CDTF">2023-05-03T12:41:31Z</dcterms:created>
  <dcterms:modified xsi:type="dcterms:W3CDTF">2026-03-19T12:22:44Z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2023-05-03T00:00:00Z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2023-05-03T00:00:00Z</vt:filetime>
  </property>
  <property fmtid="{D5CDD505-2E9C-101B-9397-08002B2CF9AE}" pid="5" name="Producer">
    <vt:lpwstr>Oracle PDF driver</vt:lpwstr>
  </property>
</Properties>
</file>